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vahidmustafayev/Documents/AMKAD/SAYT/Resmi_Senedler/"/>
    </mc:Choice>
  </mc:AlternateContent>
  <bookViews>
    <workbookView xWindow="10680" yWindow="540" windowWidth="24220" windowHeight="204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Лист1!$A$2:$H$219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0" i="2" l="1"/>
  <c r="A81" i="2"/>
  <c r="A82" i="2"/>
  <c r="A83" i="2"/>
  <c r="A84" i="2"/>
  <c r="A85" i="2"/>
  <c r="A86" i="2"/>
  <c r="A87" i="2"/>
  <c r="A88" i="2"/>
  <c r="A89" i="2"/>
  <c r="A90" i="2"/>
  <c r="F217" i="2"/>
  <c r="F218" i="2"/>
  <c r="F32" i="2"/>
  <c r="F33" i="2"/>
  <c r="F206" i="2"/>
  <c r="F215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F115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F24" i="2"/>
  <c r="F25" i="2"/>
  <c r="F26" i="2"/>
  <c r="F27" i="2"/>
  <c r="F28" i="2"/>
  <c r="F30" i="2"/>
  <c r="F234" i="2"/>
  <c r="F235" i="2"/>
  <c r="F236" i="2"/>
  <c r="F237" i="2"/>
  <c r="F238" i="2"/>
  <c r="F240" i="2"/>
  <c r="F227" i="2"/>
  <c r="F228" i="2"/>
  <c r="F229" i="2"/>
  <c r="F230" i="2"/>
  <c r="F226" i="2"/>
  <c r="F219" i="2"/>
  <c r="F220" i="2"/>
  <c r="F221" i="2"/>
  <c r="F222" i="2"/>
  <c r="F223" i="2"/>
  <c r="F224" i="2"/>
  <c r="F225" i="2"/>
  <c r="F232" i="2"/>
  <c r="F213" i="2"/>
  <c r="F212" i="2"/>
  <c r="F207" i="2"/>
  <c r="F208" i="2"/>
  <c r="F209" i="2"/>
  <c r="F210" i="2"/>
  <c r="F211" i="2"/>
  <c r="F201" i="2"/>
  <c r="F202" i="2"/>
  <c r="F203" i="2"/>
  <c r="F204" i="2"/>
  <c r="F205" i="2"/>
  <c r="F200" i="2"/>
  <c r="F197" i="2"/>
  <c r="F198" i="2"/>
  <c r="F199" i="2"/>
  <c r="F196" i="2"/>
  <c r="F193" i="2"/>
  <c r="F194" i="2"/>
  <c r="F195" i="2"/>
  <c r="F192" i="2"/>
  <c r="F185" i="2"/>
  <c r="F186" i="2"/>
  <c r="F187" i="2"/>
  <c r="F188" i="2"/>
  <c r="F189" i="2"/>
  <c r="F190" i="2"/>
  <c r="F191" i="2"/>
  <c r="F184" i="2"/>
  <c r="F179" i="2"/>
  <c r="F182" i="2"/>
  <c r="F183" i="2"/>
  <c r="F180" i="2"/>
  <c r="F181" i="2"/>
  <c r="F178" i="2"/>
  <c r="F172" i="2"/>
  <c r="F173" i="2"/>
  <c r="F171" i="2"/>
  <c r="F168" i="2"/>
  <c r="F169" i="2"/>
  <c r="F170" i="2"/>
  <c r="F167" i="2"/>
  <c r="F163" i="2"/>
  <c r="F164" i="2"/>
  <c r="F165" i="2"/>
  <c r="F166" i="2"/>
  <c r="F162" i="2"/>
  <c r="F159" i="2"/>
  <c r="F160" i="2"/>
  <c r="F161" i="2"/>
  <c r="F158" i="2"/>
  <c r="F154" i="2"/>
  <c r="F155" i="2"/>
  <c r="F156" i="2"/>
  <c r="F157" i="2"/>
  <c r="F153" i="2"/>
  <c r="F150" i="2"/>
  <c r="F151" i="2"/>
  <c r="F152" i="2"/>
  <c r="F149" i="2"/>
  <c r="F146" i="2"/>
  <c r="F147" i="2"/>
  <c r="F148" i="2"/>
  <c r="F145" i="2"/>
  <c r="F140" i="2"/>
  <c r="F141" i="2"/>
  <c r="F142" i="2"/>
  <c r="F143" i="2"/>
  <c r="F144" i="2"/>
  <c r="F139" i="2"/>
  <c r="F175" i="2"/>
  <c r="F133" i="2"/>
  <c r="F135" i="2"/>
  <c r="F134" i="2"/>
  <c r="F132" i="2"/>
  <c r="F123" i="2"/>
  <c r="F124" i="2"/>
  <c r="F125" i="2"/>
  <c r="F126" i="2"/>
  <c r="F127" i="2"/>
  <c r="F128" i="2"/>
  <c r="F129" i="2"/>
  <c r="F130" i="2"/>
  <c r="F131" i="2"/>
  <c r="F122" i="2"/>
  <c r="F137" i="2"/>
  <c r="F116" i="2"/>
  <c r="F117" i="2"/>
  <c r="F118" i="2"/>
  <c r="F110" i="2"/>
  <c r="F111" i="2"/>
  <c r="F112" i="2"/>
  <c r="F113" i="2"/>
  <c r="F114" i="2"/>
  <c r="F109" i="2"/>
  <c r="F106" i="2"/>
  <c r="F107" i="2"/>
  <c r="F108" i="2"/>
  <c r="F105" i="2"/>
  <c r="F104" i="2"/>
  <c r="F103" i="2"/>
  <c r="F99" i="2"/>
  <c r="F100" i="2"/>
  <c r="F101" i="2"/>
  <c r="F102" i="2"/>
  <c r="F98" i="2"/>
  <c r="F96" i="2"/>
  <c r="F97" i="2"/>
  <c r="F95" i="2"/>
  <c r="F87" i="2"/>
  <c r="F88" i="2"/>
  <c r="F89" i="2"/>
  <c r="F90" i="2"/>
  <c r="F86" i="2"/>
  <c r="F83" i="2"/>
  <c r="F84" i="2"/>
  <c r="F85" i="2"/>
  <c r="F82" i="2"/>
  <c r="F80" i="2"/>
  <c r="F81" i="2"/>
  <c r="F79" i="2"/>
  <c r="F77" i="2"/>
  <c r="F78" i="2"/>
  <c r="F76" i="2"/>
  <c r="F74" i="2"/>
  <c r="F75" i="2"/>
  <c r="F73" i="2"/>
  <c r="F71" i="2"/>
  <c r="F72" i="2"/>
  <c r="F70" i="2"/>
  <c r="F65" i="2"/>
  <c r="F64" i="2"/>
  <c r="F55" i="2"/>
  <c r="F56" i="2"/>
  <c r="F57" i="2"/>
  <c r="F58" i="2"/>
  <c r="F59" i="2"/>
  <c r="F60" i="2"/>
  <c r="F61" i="2"/>
  <c r="F62" i="2"/>
  <c r="F63" i="2"/>
  <c r="F54" i="2"/>
  <c r="F43" i="2"/>
  <c r="F44" i="2"/>
  <c r="F45" i="2"/>
  <c r="F46" i="2"/>
  <c r="F47" i="2"/>
  <c r="F48" i="2"/>
  <c r="F49" i="2"/>
  <c r="F50" i="2"/>
  <c r="F51" i="2"/>
  <c r="F52" i="2"/>
  <c r="F53" i="2"/>
  <c r="F42" i="2"/>
  <c r="F34" i="2"/>
  <c r="F35" i="2"/>
  <c r="F36" i="2"/>
  <c r="F37" i="2"/>
  <c r="F38" i="2"/>
  <c r="F39" i="2"/>
  <c r="F40" i="2"/>
  <c r="F41" i="2"/>
  <c r="F92" i="2"/>
  <c r="A24" i="2"/>
  <c r="A25" i="2"/>
  <c r="A26" i="2"/>
  <c r="A27" i="2"/>
  <c r="A28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5" i="2"/>
  <c r="A236" i="2"/>
  <c r="A237" i="2"/>
  <c r="A238" i="2"/>
  <c r="A245" i="2"/>
  <c r="A246" i="2"/>
  <c r="H209" i="1"/>
  <c r="H198" i="1"/>
  <c r="H190" i="1"/>
  <c r="H178" i="1"/>
  <c r="H162" i="1"/>
  <c r="H184" i="1"/>
  <c r="H175" i="1"/>
  <c r="H171" i="1"/>
  <c r="H166" i="1"/>
  <c r="H159" i="1"/>
  <c r="H152" i="1"/>
  <c r="H138" i="1"/>
  <c r="H132" i="1"/>
  <c r="H148" i="1"/>
  <c r="H134" i="1"/>
  <c r="H117" i="1"/>
  <c r="H144" i="1"/>
  <c r="H129" i="1"/>
  <c r="H125" i="1"/>
  <c r="H121" i="1"/>
  <c r="H114" i="1"/>
  <c r="H104" i="1"/>
  <c r="H100" i="1"/>
  <c r="H106" i="1"/>
  <c r="H90" i="1"/>
  <c r="H84" i="1"/>
  <c r="H81" i="1"/>
  <c r="H79" i="1"/>
  <c r="H70" i="1"/>
  <c r="H74" i="1"/>
  <c r="H67" i="1"/>
  <c r="H60" i="1"/>
  <c r="H56" i="1"/>
  <c r="H51" i="1"/>
  <c r="H48" i="1"/>
  <c r="H45" i="1"/>
  <c r="H42" i="1"/>
  <c r="H39" i="1"/>
  <c r="H29" i="1"/>
  <c r="H24" i="1"/>
  <c r="H15" i="1"/>
  <c r="H12" i="1"/>
  <c r="H203" i="1"/>
  <c r="H188" i="1"/>
  <c r="H157" i="1"/>
  <c r="H94" i="1"/>
  <c r="H65" i="1"/>
  <c r="H210" i="1"/>
  <c r="H214" i="1"/>
  <c r="F120" i="2"/>
  <c r="F242" i="2"/>
  <c r="F245" i="2"/>
  <c r="F246" i="2"/>
  <c r="F244" i="2"/>
  <c r="F248" i="2"/>
</calcChain>
</file>

<file path=xl/sharedStrings.xml><?xml version="1.0" encoding="utf-8"?>
<sst xmlns="http://schemas.openxmlformats.org/spreadsheetml/2006/main" count="485" uniqueCount="434">
  <si>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</si>
  <si>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</si>
  <si>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</si>
  <si>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</si>
  <si>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</si>
  <si>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</si>
  <si>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</si>
  <si>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</si>
  <si>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</si>
  <si>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</si>
  <si>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</si>
  <si>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</si>
  <si>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</si>
  <si>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</si>
  <si>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</si>
  <si>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</si>
  <si>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</si>
  <si>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</si>
  <si>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</si>
  <si>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</si>
  <si>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>Кастинг - директор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</si>
  <si>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</si>
  <si>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</si>
  <si>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</si>
  <si>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</si>
  <si>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</si>
  <si>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</si>
  <si>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</si>
  <si>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</si>
  <si>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</si>
  <si>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</si>
  <si>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</si>
  <si>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</si>
  <si>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</si>
  <si>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</si>
  <si>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</si>
  <si>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</si>
  <si>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</si>
  <si>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</si>
  <si>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Асс. художника по гриму</t>
  </si>
  <si>
    <t>Художник - фотограф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</si>
  <si>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</si>
  <si>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</si>
  <si>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</si>
  <si>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</si>
  <si>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</si>
  <si>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>Актеры в эпизодах и приглашенные актеры-гости (guest stars)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</si>
  <si>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</si>
  <si>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</si>
  <si>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</si>
  <si>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</si>
  <si>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</si>
  <si>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</si>
  <si>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</si>
  <si>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</si>
  <si>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</si>
  <si>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</si>
  <si>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Директор</t>
  </si>
  <si>
    <t xml:space="preserve">Зам. директора </t>
  </si>
  <si>
    <t>Администратор</t>
  </si>
  <si>
    <t>Оплата продюсеров (генеральный, креативный, исполнительный, музыкальный, линейный и прочие)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</si>
  <si>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</si>
  <si>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</si>
  <si>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</si>
  <si>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</si>
  <si>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</si>
  <si>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</si>
  <si>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</si>
  <si>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</si>
  <si>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</si>
  <si>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</si>
  <si>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</si>
  <si>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</si>
  <si>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</si>
  <si>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</si>
  <si>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</si>
  <si>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</si>
  <si>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</si>
  <si>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</si>
  <si>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</si>
  <si>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</si>
  <si>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</si>
  <si>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</si>
  <si>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</si>
  <si>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</si>
  <si>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</si>
  <si>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</si>
  <si>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</si>
  <si>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</si>
  <si>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</si>
  <si>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</si>
  <si>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</si>
  <si>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</si>
  <si>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</si>
  <si>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</si>
  <si>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</si>
  <si>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</si>
  <si>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</si>
  <si>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</si>
  <si>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</si>
  <si>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</si>
  <si>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</si>
  <si>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</si>
  <si>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</si>
  <si>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</si>
  <si>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</si>
  <si>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</si>
  <si>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</si>
  <si>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</si>
  <si>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</si>
  <si>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</si>
  <si>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</si>
  <si>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</si>
  <si>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</si>
  <si>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</si>
  <si>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</si>
  <si>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</si>
  <si>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</si>
  <si>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</si>
  <si>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</si>
  <si>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</si>
  <si>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</si>
  <si>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</si>
  <si>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</si>
  <si>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</si>
  <si>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Специальное иное оборудование (указать в примечаниях)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</si>
  <si>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</si>
  <si>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</si>
  <si>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</si>
  <si>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</si>
  <si>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</si>
  <si>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</si>
  <si>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</si>
  <si>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</si>
  <si>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</si>
  <si>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</si>
  <si>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</si>
  <si>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</si>
  <si>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</si>
  <si>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</si>
  <si>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</si>
  <si>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</si>
  <si>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</si>
  <si>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</si>
  <si>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</si>
  <si>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</si>
  <si>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Автотранспорт (включая все виды автотранспорта за исключением игрового)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</si>
  <si>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</si>
  <si>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</si>
  <si>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</si>
  <si>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</si>
  <si>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</si>
  <si>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</si>
  <si>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</si>
  <si>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</si>
  <si>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</si>
  <si>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</si>
  <si>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</si>
  <si>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</si>
  <si>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</si>
  <si>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</si>
  <si>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</si>
  <si>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</si>
  <si>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</si>
  <si>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</si>
  <si>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</si>
  <si>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</si>
  <si>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</si>
  <si>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</si>
  <si>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</si>
  <si>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</si>
  <si>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</si>
  <si>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</si>
  <si>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</si>
  <si>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</si>
  <si>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</si>
  <si>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</si>
  <si>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</si>
  <si>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</si>
  <si>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</si>
  <si>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</si>
  <si>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</si>
  <si>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</si>
  <si>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</si>
  <si>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</si>
  <si>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</si>
  <si>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</si>
  <si>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</si>
  <si>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</si>
  <si>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</si>
  <si>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</si>
  <si>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</si>
  <si>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</si>
  <si>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</si>
  <si>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</si>
  <si>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</si>
  <si>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</si>
  <si>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</si>
  <si>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</si>
  <si>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</si>
  <si>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</si>
  <si>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</si>
  <si>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</si>
  <si>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>Генеральная смета на производство игрового Проекта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</si>
  <si>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</si>
  <si>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</si>
  <si>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</si>
  <si>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</si>
  <si>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</si>
  <si>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 xml:space="preserve">Форма № 2 к Приложению № 3
к Порядку и условиям предоставления средств
на финансовое обеспечение расходов,
 связанных с производством национальных фильмов
</t>
  </si>
  <si>
    <t xml:space="preserve">Müəllif hüquqları və əlaqəli hüquqlar </t>
  </si>
  <si>
    <t>Say</t>
  </si>
  <si>
    <t>Görüntülər və arxiv materiallarına hüquqların əldə edilməsi</t>
  </si>
  <si>
    <t xml:space="preserve">Rejissor qrupu </t>
  </si>
  <si>
    <t xml:space="preserve">Operator qrupu </t>
  </si>
  <si>
    <t xml:space="preserve">Birinci və ikinci planlı aktyorlar </t>
  </si>
  <si>
    <t xml:space="preserve">Epizod aktyorları, və dəvət olunmuş aktyorlar </t>
  </si>
  <si>
    <t xml:space="preserve">Kütlə səhnəsi və qrupda səhnələr </t>
  </si>
  <si>
    <t xml:space="preserve">Qrup çəkilişlərində iştirak edənlər. </t>
  </si>
  <si>
    <t xml:space="preserve">Montajçı </t>
  </si>
  <si>
    <t xml:space="preserve">Vizual effektləri təşkil edən və xüsusi səhnələri çəkən qrup </t>
  </si>
  <si>
    <t>Trük səhnələrin yaradıcıları və yerinə yetirənləri</t>
  </si>
  <si>
    <t xml:space="preserve">Direktor </t>
  </si>
  <si>
    <t xml:space="preserve">Direktor müavini </t>
  </si>
  <si>
    <t xml:space="preserve">Administrator </t>
  </si>
  <si>
    <t xml:space="preserve">Prodüserlərin ödənişi ( baş prodüser, kreativ, icraedici, musiqi üzrə, və s ) </t>
  </si>
  <si>
    <t xml:space="preserve">Dekorativ və texniki bəzək </t>
  </si>
  <si>
    <t xml:space="preserve">Dekorator </t>
  </si>
  <si>
    <t xml:space="preserve">Quruluşçular </t>
  </si>
  <si>
    <t xml:space="preserve">Səhnə qurma vasitələrinə cavabdehlər </t>
  </si>
  <si>
    <t xml:space="preserve">İşıqlandırıcılar </t>
  </si>
  <si>
    <t xml:space="preserve">Avtonəqliyyat </t>
  </si>
  <si>
    <t xml:space="preserve">Sürücülər </t>
  </si>
  <si>
    <t>Yüklənmə və boşaltma əməliyyatları, anbarlar, ekspedisiyaların saxlanması.</t>
  </si>
  <si>
    <t xml:space="preserve">İşçilər </t>
  </si>
  <si>
    <t xml:space="preserve">Silah və pirotexnika, trüklarla işləyənlər. </t>
  </si>
  <si>
    <t xml:space="preserve">Pirotexnik </t>
  </si>
  <si>
    <t xml:space="preserve">Məsləhətçilər </t>
  </si>
  <si>
    <t>Tərcüməçilər</t>
  </si>
  <si>
    <t xml:space="preserve">Redaktorlar </t>
  </si>
  <si>
    <t xml:space="preserve">Muhasib </t>
  </si>
  <si>
    <t xml:space="preserve">Xəzinədar </t>
  </si>
  <si>
    <t xml:space="preserve">Film lenti </t>
  </si>
  <si>
    <t>Ofis və kompüter texnikası üçün ayrılmış xərclər</t>
  </si>
  <si>
    <t>Kargüzarlıq materialları</t>
  </si>
  <si>
    <t xml:space="preserve">Fotomateriallar </t>
  </si>
  <si>
    <t xml:space="preserve">Dekorativ və texniki bəzəmə </t>
  </si>
  <si>
    <t xml:space="preserve">Dekorasiyaların natura üstündə quruluşu və sökülməsi </t>
  </si>
  <si>
    <t xml:space="preserve">Natural obyektlərin və interyerin dekorlanması </t>
  </si>
  <si>
    <t xml:space="preserve">Rekvizit </t>
  </si>
  <si>
    <t xml:space="preserve">Hazırlanması </t>
  </si>
  <si>
    <t xml:space="preserve">Tikmə sifarişi və alışı </t>
  </si>
  <si>
    <t xml:space="preserve">İcarə </t>
  </si>
  <si>
    <t xml:space="preserve">Kimyavi təmizləmə </t>
  </si>
  <si>
    <t xml:space="preserve">Alışı </t>
  </si>
  <si>
    <t xml:space="preserve">İcarəsi </t>
  </si>
  <si>
    <t xml:space="preserve">Rəssam - Qrim ustasının alətləri </t>
  </si>
  <si>
    <t xml:space="preserve">Pirotexnika və silahlar </t>
  </si>
  <si>
    <t xml:space="preserve">Heyvanların icarəsi  </t>
  </si>
  <si>
    <t xml:space="preserve">Yanacaq və yağlar </t>
  </si>
  <si>
    <t xml:space="preserve">Səs montajı </t>
  </si>
  <si>
    <t>Fonoqramların hazırlanması</t>
  </si>
  <si>
    <t>Sənədin surəti</t>
  </si>
  <si>
    <t>Nəzarət surəti</t>
  </si>
  <si>
    <t xml:space="preserve">Pozitiv Dubl </t>
  </si>
  <si>
    <t xml:space="preserve">Neqativ Dubl </t>
  </si>
  <si>
    <t xml:space="preserve">Dialoq vərəqləri </t>
  </si>
  <si>
    <t xml:space="preserve">Ekspedisiya 1 </t>
  </si>
  <si>
    <t xml:space="preserve">Çəkiliş qrupu </t>
  </si>
  <si>
    <t xml:space="preserve">Aktyorlar </t>
  </si>
  <si>
    <t xml:space="preserve">Ekspedisiya 2 </t>
  </si>
  <si>
    <t>Çəkiliş qrupu</t>
  </si>
  <si>
    <t>Səyahət xərcləri (muzdlu nəqliyyat vasitələrini istisna olmaqla bütün növ biletlər)</t>
  </si>
  <si>
    <t xml:space="preserve">Ekspedisiya 1 biletləri </t>
  </si>
  <si>
    <t xml:space="preserve">Ekspedisiya 2 biletləri </t>
  </si>
  <si>
    <t>Xarici pasportların və digər səyahət sənədlərinin qeydiyyatı üçün xərclər</t>
  </si>
  <si>
    <t>Digər səyahət xərcləri</t>
  </si>
  <si>
    <t>Digər birbaşa xərclər</t>
  </si>
  <si>
    <t xml:space="preserve">Internet </t>
  </si>
  <si>
    <t xml:space="preserve">Poçt xidmətləri </t>
  </si>
  <si>
    <t xml:space="preserve">Hüquqi xidmətlər </t>
  </si>
  <si>
    <t xml:space="preserve">Mobil əlaqə </t>
  </si>
  <si>
    <t>Filmin təxminən dəyəri:</t>
  </si>
  <si>
    <t>Namizədin Şirkətin Adı</t>
  </si>
  <si>
    <t>tarix: "___"_________________20___</t>
  </si>
  <si>
    <t>şəhər:</t>
  </si>
  <si>
    <t>Sənəddə istifadə olunan Anlayışlar:</t>
  </si>
  <si>
    <r>
      <rPr>
        <b/>
        <i/>
        <sz val="11"/>
        <rFont val="ANS Open Sans"/>
        <family val="2"/>
      </rPr>
      <t xml:space="preserve">Xərclər </t>
    </r>
    <r>
      <rPr>
        <i/>
        <sz val="11"/>
        <rFont val="ANS Open Sans"/>
        <family val="2"/>
      </rPr>
      <t>- İstehsalat xərcləri anlaşılan cümlələrlə</t>
    </r>
  </si>
  <si>
    <r>
      <rPr>
        <b/>
        <i/>
        <sz val="11"/>
        <rFont val="ANS Open Sans"/>
        <family val="2"/>
      </rPr>
      <t xml:space="preserve">Ölçü Vahidi </t>
    </r>
    <r>
      <rPr>
        <i/>
        <sz val="11"/>
        <rFont val="ANS Open Sans"/>
        <family val="2"/>
      </rPr>
      <t xml:space="preserve">- Şəxs, Ədəd, Komplekt, Xidmət, Akkord, Ay, Gün, Növbə, Saat, Dəqiqə, Kadr, Metr və s. </t>
    </r>
  </si>
  <si>
    <r>
      <rPr>
        <b/>
        <i/>
        <sz val="11"/>
        <rFont val="ANS Open Sans"/>
        <family val="2"/>
      </rPr>
      <t>Sayı</t>
    </r>
    <r>
      <rPr>
        <i/>
        <sz val="11"/>
        <rFont val="ANS Open Sans"/>
        <family val="2"/>
      </rPr>
      <t xml:space="preserve"> - Ölçü Vahidinin Sayı</t>
    </r>
  </si>
  <si>
    <r>
      <rPr>
        <b/>
        <i/>
        <sz val="11"/>
        <rFont val="ANS Open Sans"/>
        <family val="2"/>
      </rPr>
      <t>Qiymət AZN</t>
    </r>
    <r>
      <rPr>
        <i/>
        <sz val="11"/>
        <rFont val="ANS Open Sans"/>
        <family val="2"/>
      </rPr>
      <t xml:space="preserve"> - Mal və ya Xidmətin qiyməti  </t>
    </r>
  </si>
  <si>
    <r>
      <rPr>
        <b/>
        <i/>
        <sz val="11"/>
        <rFont val="ANS Open Sans"/>
        <family val="2"/>
      </rPr>
      <t>Məbləğ AZN</t>
    </r>
    <r>
      <rPr>
        <i/>
        <sz val="11"/>
        <rFont val="ANS Open Sans"/>
        <family val="2"/>
      </rPr>
      <t xml:space="preserve"> - Saya Vurulmuş Mal və ya Xidmətin qiyməti</t>
    </r>
  </si>
  <si>
    <t xml:space="preserve">Oyun Filmi Namizədinin </t>
  </si>
  <si>
    <t xml:space="preserve">(Namizəd Şirkətin Rəhbəri)                                                     </t>
  </si>
  <si>
    <t xml:space="preserve">(imza)     </t>
  </si>
  <si>
    <t xml:space="preserve">  (Ad, Soy ad, Ata adı.)</t>
  </si>
  <si>
    <t>(Möhür Yeri.)</t>
  </si>
  <si>
    <t>Ölçü Vahidi</t>
  </si>
  <si>
    <t>Maliyyənin qiyməti</t>
  </si>
  <si>
    <t>Qiymət AZN</t>
  </si>
  <si>
    <t>Cəmi 
AZN</t>
  </si>
  <si>
    <t>Ədəbi əsaslarla (hansısa əsərin motivləri əsasında olduqda) hüquqların alınması və digər hüquqlar</t>
  </si>
  <si>
    <t>Ssenari üçün müəllif hüquqlarının alınması</t>
  </si>
  <si>
    <t>Müxtəlif Musiqilərin istifadə hüquqlarının alınması (mahnı, musiqi, mətn və s.)</t>
  </si>
  <si>
    <t>Musiqi hüququnun alınması</t>
  </si>
  <si>
    <t>Çəkiliş Qrupunun Xidmətləri</t>
  </si>
  <si>
    <t xml:space="preserve">Quruluşçu Rejissor </t>
  </si>
  <si>
    <t xml:space="preserve">İkinci Rejissor </t>
  </si>
  <si>
    <t xml:space="preserve">Kastinq Direktoru </t>
  </si>
  <si>
    <t xml:space="preserve">Quruluşçu Operator </t>
  </si>
  <si>
    <t xml:space="preserve">İkinci Operator </t>
  </si>
  <si>
    <t xml:space="preserve">Geyim üzrə Rəssam </t>
  </si>
  <si>
    <t xml:space="preserve">Qrim üzrə Rəssam </t>
  </si>
  <si>
    <t xml:space="preserve">Kütlə çəkilişlərində iştirak edənlər </t>
  </si>
  <si>
    <t>Montaj Rejissoru</t>
  </si>
  <si>
    <t xml:space="preserve">Kreativ Prodüser </t>
  </si>
  <si>
    <t xml:space="preserve">Baş Prodüser </t>
  </si>
  <si>
    <t xml:space="preserve">İcraçı Prodüser </t>
  </si>
  <si>
    <t xml:space="preserve">Xətti Prodüser </t>
  </si>
  <si>
    <t xml:space="preserve">Kostyumer </t>
  </si>
  <si>
    <t xml:space="preserve">İşıqlandırıcı Briqadiri </t>
  </si>
  <si>
    <t>Operator Assistenti (fokus)</t>
  </si>
  <si>
    <t>Operator Assistenti (ümumi)</t>
  </si>
  <si>
    <t xml:space="preserve">Aktyorlar üzrə Rejissor Assistenti </t>
  </si>
  <si>
    <t xml:space="preserve">Rejissorun 2-ci Assistenti </t>
  </si>
  <si>
    <t xml:space="preserve">Rejissorun 3-cü Assistenti </t>
  </si>
  <si>
    <t xml:space="preserve">Rekvizitlər üzrə Rejissor Assistenti </t>
  </si>
  <si>
    <t>Rəssamlar və Assistentlər</t>
  </si>
  <si>
    <t>Rejissor Assistenti (ümumi)</t>
  </si>
  <si>
    <t xml:space="preserve">Quruluşçu Rəssam </t>
  </si>
  <si>
    <t xml:space="preserve">Quruluşçu Rəssam Assistenti </t>
  </si>
  <si>
    <t xml:space="preserve">Rəssam Dekorator </t>
  </si>
  <si>
    <t xml:space="preserve">Rəssam Dekorator Assistenti </t>
  </si>
  <si>
    <t xml:space="preserve">Geyim üzrə Rəssam Assistenti </t>
  </si>
  <si>
    <t xml:space="preserve">Qrim üzrə Rəssam Assistenti </t>
  </si>
  <si>
    <t xml:space="preserve">Rəssam Fotoqraf </t>
  </si>
  <si>
    <t xml:space="preserve">Səs operatorları, Səs Rejissorları və Assistentləri </t>
  </si>
  <si>
    <t>Kran üzrə Mütəxəssiz</t>
  </si>
  <si>
    <t>Dolly üzrə Mütəxəssiz</t>
  </si>
  <si>
    <t>Texnik</t>
  </si>
  <si>
    <t>Dron üzrə Mütəxəssiz</t>
  </si>
  <si>
    <t>Stedicam, Easyrig, Ronin və s. üzrə Mütəxəssiz</t>
  </si>
  <si>
    <t>Bumçu</t>
  </si>
  <si>
    <t>Səs Rejissoru</t>
  </si>
  <si>
    <t>Səs Rejissoru Assistenti</t>
  </si>
  <si>
    <t>Səs Operatoru</t>
  </si>
  <si>
    <t xml:space="preserve">Rekvizitçi </t>
  </si>
  <si>
    <t xml:space="preserve">Qrim Ustası </t>
  </si>
  <si>
    <t>Anbardar</t>
  </si>
  <si>
    <t>Fəhlə</t>
  </si>
  <si>
    <t>Keyterinq (qidalanma)</t>
  </si>
  <si>
    <t xml:space="preserve">Dekorasiyaların qurulması və sökülməsi </t>
  </si>
  <si>
    <t>Təkərli</t>
  </si>
  <si>
    <t>Uça bilən</t>
  </si>
  <si>
    <t>Montaj</t>
  </si>
  <si>
    <t>Dublyaj</t>
  </si>
  <si>
    <t>Səs dizaynı</t>
  </si>
  <si>
    <t>Səs Masterinqi</t>
  </si>
  <si>
    <t>Rəng Korreksiyası</t>
  </si>
  <si>
    <t>Rəng Ayarlaması</t>
  </si>
  <si>
    <t>Bəstəkar Xidməti</t>
  </si>
  <si>
    <t>3D Effektlərin Hazırlanması</t>
  </si>
  <si>
    <t xml:space="preserve">Ekspedisiyalar </t>
  </si>
  <si>
    <t xml:space="preserve">Baş Rol Personajı (aktyor) </t>
  </si>
  <si>
    <t xml:space="preserve">İkinci Plan Personajı (aktyor) </t>
  </si>
  <si>
    <t xml:space="preserve">Epizodik Rol Personajı (aktyor) </t>
  </si>
  <si>
    <t xml:space="preserve">Dəvət olunmuş Personaj (aktyor) </t>
  </si>
  <si>
    <t>Tikinti və rəngləmə işləri</t>
  </si>
  <si>
    <t>Avtonəqliyyat</t>
  </si>
  <si>
    <t>Operator Avadanlığı</t>
  </si>
  <si>
    <t>Səs Avadanlığı</t>
  </si>
  <si>
    <t>İşıq Avadanlığı</t>
  </si>
  <si>
    <t>Pavilyonlar</t>
  </si>
  <si>
    <t>Məkanlar</t>
  </si>
  <si>
    <t>Natural çəkiliş meydançaları</t>
  </si>
  <si>
    <t>Sənaye yerləri</t>
  </si>
  <si>
    <t>Alınması</t>
  </si>
  <si>
    <t xml:space="preserve">Filmdə Çəkilən Nəqliyyat (təmir daxil olmaqla) </t>
  </si>
  <si>
    <t>Maşınlar</t>
  </si>
  <si>
    <t>Zirehli</t>
  </si>
  <si>
    <t xml:space="preserve">Qrim və Maska Aksesuarları </t>
  </si>
  <si>
    <t xml:space="preserve"> Geyimlər, Ayaqqabılar, və s.</t>
  </si>
  <si>
    <t xml:space="preserve">Hüquq-mühafizə və xilasedici orqanların xidməti </t>
  </si>
  <si>
    <t xml:space="preserve">Polisin təşkili </t>
  </si>
  <si>
    <t>Təhlükəsizlik Xidməti</t>
  </si>
  <si>
    <t>Ev Heyvanları</t>
  </si>
  <si>
    <t>Vəhşi Heyvanlar</t>
  </si>
  <si>
    <t>Karavan (Qrim, Dəyişmə, Dincəlmə və s. otaqlarla)</t>
  </si>
  <si>
    <t>Son Hasilat (Post Production)</t>
  </si>
  <si>
    <t>Xam Çəkilişin Ssenari üzrə Yyığılması və İlkin Montaji</t>
  </si>
  <si>
    <t>Bədii Montaj</t>
  </si>
  <si>
    <t>Montaj Studiyasının İcarəsi</t>
  </si>
  <si>
    <t>Səs Studiyasının İcarəsi</t>
  </si>
  <si>
    <t>Səs</t>
  </si>
  <si>
    <t>Çəkilişlərin Təmizlənməsi və Rənglərin Balanslaşdırılması</t>
  </si>
  <si>
    <t>Musiqi</t>
  </si>
  <si>
    <t>Səsyazma Foli</t>
  </si>
  <si>
    <t>Səsyazma və Musiqinin Montaji</t>
  </si>
  <si>
    <t>Xüsusi və Vizual Effektlər</t>
  </si>
  <si>
    <t>Kompozinq</t>
  </si>
  <si>
    <t>Maskalama</t>
  </si>
  <si>
    <t>Çəkiliş səhvlərinin və elementlərin silinməsi</t>
  </si>
  <si>
    <t>Titrlar  (altyazılar, yazı növləri və digər yazı tipləri)</t>
  </si>
  <si>
    <t>Xammal istehsalı</t>
  </si>
  <si>
    <t>Tiflokomentlər (Görmə qəbliyyətini itirənlər üçün)</t>
  </si>
  <si>
    <t>Surdotərcümə (Eşitmə qəbliyyətini itirənlər üçün)</t>
  </si>
  <si>
    <t>Yemək İçmək</t>
  </si>
  <si>
    <t xml:space="preserve">İnzibati qrup ( direktorlar, koordinatorlar, administratorlar daxil olmaqla ) </t>
  </si>
  <si>
    <t>TOPLAM:</t>
  </si>
  <si>
    <t>Gözlənilməyən xərclər (Toplamdan 3%)</t>
  </si>
  <si>
    <t xml:space="preserve">Sığorta haqları (Toplamdan 3%) </t>
  </si>
  <si>
    <t>Əlavə Xərclər</t>
  </si>
  <si>
    <t>İSTEHSALAT BÜDCƏSİ</t>
  </si>
  <si>
    <t xml:space="preserve">Effektlər qrupu </t>
  </si>
  <si>
    <t xml:space="preserve">Digər müvəqqəti və yarımştat işləyən işçilər. </t>
  </si>
  <si>
    <t>Digər Xərclər (sığorta, bank faizləri və s. daxil olmaqla)</t>
  </si>
  <si>
    <t xml:space="preserve">Maliyyə </t>
  </si>
  <si>
    <t>Digər Vacib Xərclər</t>
  </si>
  <si>
    <t>Sərt disklər, Flash Card, HD kaseti, Blu-ray</t>
  </si>
  <si>
    <t>Azərbaycan Milli Kino və Animasiyaya Dəstək Layihəsinin Ümumi Qaydalarına əlavə No. 4</t>
  </si>
  <si>
    <t xml:space="preserve">Mebel və Draplama daxil olmaqla dekorasiyaların quruluşu və formalaşması </t>
  </si>
  <si>
    <t>Stereo; 5,1; 7,1 Səs Ayarlaması</t>
  </si>
  <si>
    <t>Yaşayış yerlərinin icarə ödənişi  (otel xərcləri)</t>
  </si>
  <si>
    <t xml:space="preserve">Müəllif hüquqları və əlaqəli hüquqlar CƏMİ:  </t>
  </si>
  <si>
    <t xml:space="preserve">Çəkiliş Qrupunun Xidmətləri CƏMİ: </t>
  </si>
  <si>
    <t>Çəkilişdə Dekorassiya, Pirotexnika, Rekvizit və s. İşçilər</t>
  </si>
  <si>
    <t xml:space="preserve">Dekorassiya, Pirotexnika, Rekvizit və s. İşçilər CƏMİ:  </t>
  </si>
  <si>
    <t>Çəkiliş üçün Avadanlığ - Alış və ya İcarə</t>
  </si>
  <si>
    <t xml:space="preserve">Çəkiliş üçün Avadanlığ - Alış və ya İcarə CƏMİ:  </t>
  </si>
  <si>
    <t>Çəkiliş üçün Dekor, Rekvizit və s. - Alış və ya İcarə</t>
  </si>
  <si>
    <t>Çəkiliş üçün Dekor, Rekvizit və s. - Alış və ya İcarə CƏMİ:</t>
  </si>
  <si>
    <t>Son Hasilat (Post Production) CƏMİ:</t>
  </si>
  <si>
    <t>Ekspedisiyalar CƏMİ:</t>
  </si>
  <si>
    <t>Digər birbaşa xərclər CƏMİ: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</si>
</sst>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ANS Open Sans"/>
      <family val="2"/>
    </font>
    <font>
      <sz val="11"/>
      <color theme="1"/>
      <name val="ANS Open Sans"/>
      <family val="2"/>
    </font>
    <font>
      <b/>
      <sz val="18"/>
      <color theme="0" tint="-0.499984740745262"/>
      <name val="ANS Open Sans"/>
      <family val="2"/>
    </font>
    <font>
      <sz val="12"/>
      <color theme="1"/>
      <name val="ANS Open Sans"/>
      <family val="2"/>
    </font>
    <font>
      <b/>
      <sz val="14"/>
      <color theme="1"/>
      <name val="ANS Open Sans"/>
      <family val="2"/>
    </font>
    <font>
      <sz val="14"/>
      <color theme="1"/>
      <name val="ANS Open Sans"/>
      <family val="2"/>
    </font>
    <font>
      <b/>
      <sz val="18"/>
      <name val="ANS Open Sans"/>
      <family val="2"/>
    </font>
    <font>
      <b/>
      <sz val="18"/>
      <color theme="1"/>
      <name val="ANS Open Sans"/>
      <family val="2"/>
    </font>
    <font>
      <b/>
      <sz val="14"/>
      <name val="ANS Open Sans"/>
      <family val="2"/>
    </font>
    <font>
      <b/>
      <sz val="12"/>
      <name val="ANS Open Sans"/>
      <family val="2"/>
    </font>
    <font>
      <b/>
      <i/>
      <sz val="11"/>
      <name val="ANS Open Sans"/>
      <family val="2"/>
    </font>
    <font>
      <i/>
      <sz val="11"/>
      <name val="ANS Open Sans"/>
      <family val="2"/>
    </font>
    <font>
      <sz val="12"/>
      <name val="ANS Open Sans"/>
      <family val="2"/>
    </font>
    <font>
      <sz val="8"/>
      <name val="ANS Open Sans"/>
      <family val="2"/>
    </font>
    <font>
      <sz val="8"/>
      <color theme="1"/>
      <name val="ANS Open Sans"/>
      <family val="2"/>
    </font>
    <font>
      <b/>
      <sz val="11"/>
      <name val="ANS Open Sans"/>
      <family val="2"/>
    </font>
    <font>
      <sz val="11"/>
      <name val="ANS Open Sans"/>
      <family val="2"/>
    </font>
    <font>
      <b/>
      <sz val="16"/>
      <color theme="0" tint="-0.499984740745262"/>
      <name val="ANS Open Sans"/>
      <family val="2"/>
    </font>
    <font>
      <sz val="11"/>
      <name val="ANS Open San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wrapText="1"/>
    </xf>
    <xf numFmtId="164" fontId="22" fillId="3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8" fillId="0" borderId="3" xfId="0" applyFont="1" applyBorder="1"/>
    <xf numFmtId="0" fontId="23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5" fontId="8" fillId="0" borderId="0" xfId="0" applyNumberFormat="1" applyFont="1"/>
    <xf numFmtId="165" fontId="9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 applyProtection="1">
      <alignment horizontal="right" vertical="center"/>
      <protection locked="0"/>
    </xf>
    <xf numFmtId="165" fontId="16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22" fillId="3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 applyProtection="1">
      <alignment horizontal="right" vertical="center"/>
      <protection locked="0"/>
    </xf>
    <xf numFmtId="165" fontId="23" fillId="0" borderId="1" xfId="0" applyNumberFormat="1" applyFont="1" applyBorder="1" applyAlignment="1" applyProtection="1">
      <alignment vertical="center"/>
      <protection locked="0"/>
    </xf>
    <xf numFmtId="165" fontId="23" fillId="3" borderId="1" xfId="0" applyNumberFormat="1" applyFont="1" applyFill="1" applyBorder="1" applyAlignment="1" applyProtection="1">
      <alignment horizontal="right" vertical="center"/>
      <protection locked="0"/>
    </xf>
    <xf numFmtId="165" fontId="23" fillId="0" borderId="1" xfId="0" applyNumberFormat="1" applyFont="1" applyBorder="1" applyAlignment="1" applyProtection="1">
      <alignment horizontal="center" vertical="center"/>
      <protection locked="0"/>
    </xf>
    <xf numFmtId="165" fontId="22" fillId="0" borderId="1" xfId="0" applyNumberFormat="1" applyFont="1" applyBorder="1" applyAlignment="1" applyProtection="1">
      <alignment horizontal="center" vertical="center" wrapText="1"/>
      <protection locked="0"/>
    </xf>
    <xf numFmtId="165" fontId="23" fillId="0" borderId="1" xfId="0" applyNumberFormat="1" applyFont="1" applyBorder="1" applyAlignment="1" applyProtection="1">
      <alignment horizontal="center" vertical="center" wrapText="1"/>
      <protection locked="0"/>
    </xf>
    <xf numFmtId="165" fontId="23" fillId="2" borderId="1" xfId="0" applyNumberFormat="1" applyFont="1" applyFill="1" applyBorder="1" applyAlignment="1" applyProtection="1">
      <alignment horizontal="right" vertical="center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165" fontId="22" fillId="3" borderId="1" xfId="0" applyNumberFormat="1" applyFont="1" applyFill="1" applyBorder="1" applyAlignment="1" applyProtection="1">
      <alignment horizontal="right" vertical="center"/>
      <protection locked="0"/>
    </xf>
    <xf numFmtId="165" fontId="23" fillId="0" borderId="1" xfId="0" applyNumberFormat="1" applyFont="1" applyBorder="1" applyAlignment="1">
      <alignment horizontal="right" vertical="center"/>
    </xf>
    <xf numFmtId="165" fontId="23" fillId="3" borderId="1" xfId="0" applyNumberFormat="1" applyFont="1" applyFill="1" applyBorder="1" applyAlignment="1">
      <alignment horizontal="right" vertical="center"/>
    </xf>
    <xf numFmtId="165" fontId="8" fillId="0" borderId="12" xfId="0" applyNumberFormat="1" applyFont="1" applyBorder="1" applyProtection="1">
      <protection locked="0"/>
    </xf>
    <xf numFmtId="165" fontId="21" fillId="0" borderId="0" xfId="0" applyNumberFormat="1" applyFont="1" applyAlignment="1">
      <alignment vertical="top"/>
    </xf>
    <xf numFmtId="0" fontId="23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61736</xdr:rowOff>
    </xdr:from>
    <xdr:to>
      <xdr:col>1</xdr:col>
      <xdr:colOff>2605024</xdr:colOff>
      <xdr:row>5</xdr:row>
      <xdr:rowOff>28307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1736"/>
          <a:ext cx="2859024" cy="96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3"/>
  <sheetViews>
    <sheetView topLeftCell="A3" workbookViewId="0">
      <selection activeCell="B138" sqref="B138"/>
    </sheetView>
  </sheetViews>
  <sheetFormatPr baseColWidth="10" defaultColWidth="8.83203125" defaultRowHeight="15" x14ac:dyDescent="0.2"/>
  <cols>
    <col min="1" max="1" width="7" customWidth="1"/>
    <col min="2" max="2" width="53.6640625" customWidth="1"/>
    <col min="3" max="3" width="5.1640625" bestFit="1" customWidth="1"/>
    <col min="4" max="4" width="4.83203125" bestFit="1" customWidth="1"/>
    <col min="5" max="5" width="6.5" bestFit="1" customWidth="1"/>
    <col min="6" max="6" width="5.5" bestFit="1" customWidth="1"/>
    <col min="7" max="7" width="12.5" bestFit="1" customWidth="1"/>
    <col min="8" max="8" width="14" customWidth="1"/>
  </cols>
  <sheetData>
    <row r="1" spans="1:8" ht="65.25" customHeight="1" x14ac:dyDescent="0.2">
      <c r="A1" s="104" t="s">
        <v>209</v>
      </c>
      <c r="B1" s="105"/>
      <c r="C1" s="105"/>
      <c r="D1" s="105"/>
      <c r="E1" s="105"/>
      <c r="F1" s="105"/>
      <c r="G1" s="105"/>
      <c r="H1" s="105"/>
    </row>
    <row r="2" spans="1:8" ht="16" x14ac:dyDescent="0.2">
      <c r="A2" s="106" t="s">
        <v>203</v>
      </c>
      <c r="B2" s="106"/>
      <c r="C2" s="106"/>
      <c r="D2" s="106"/>
      <c r="E2" s="106"/>
      <c r="F2" s="106"/>
      <c r="G2" s="106"/>
      <c r="H2" s="106"/>
    </row>
    <row r="3" spans="1:8" ht="16" x14ac:dyDescent="0.2">
      <c r="A3" s="106" t="s">
        <v>0</v>
      </c>
      <c r="B3" s="106"/>
      <c r="C3" s="106"/>
      <c r="D3" s="106"/>
      <c r="E3" s="106"/>
      <c r="F3" s="106"/>
      <c r="G3" s="106"/>
      <c r="H3" s="106"/>
    </row>
    <row r="4" spans="1:8" ht="16" x14ac:dyDescent="0.2">
      <c r="A4" s="1"/>
      <c r="B4" s="2"/>
      <c r="C4" s="2"/>
      <c r="D4" s="2"/>
      <c r="E4" s="2"/>
      <c r="F4" s="2"/>
      <c r="G4" s="2"/>
      <c r="H4" s="2"/>
    </row>
    <row r="5" spans="1:8" ht="28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4</v>
      </c>
      <c r="G5" s="5" t="s">
        <v>6</v>
      </c>
      <c r="H5" s="5" t="s">
        <v>7</v>
      </c>
    </row>
    <row r="6" spans="1:8" x14ac:dyDescent="0.2">
      <c r="A6" s="4">
        <v>1000</v>
      </c>
      <c r="B6" s="6" t="s">
        <v>8</v>
      </c>
      <c r="C6" s="4"/>
      <c r="D6" s="7"/>
      <c r="E6" s="8"/>
      <c r="F6" s="9"/>
      <c r="G6" s="7"/>
      <c r="H6" s="21"/>
    </row>
    <row r="7" spans="1:8" x14ac:dyDescent="0.2">
      <c r="A7" s="4">
        <v>1100</v>
      </c>
      <c r="B7" s="10" t="s">
        <v>9</v>
      </c>
      <c r="C7" s="4"/>
      <c r="D7" s="7"/>
      <c r="E7" s="8"/>
      <c r="F7" s="9"/>
      <c r="G7" s="7"/>
      <c r="H7" s="22"/>
    </row>
    <row r="8" spans="1:8" x14ac:dyDescent="0.2">
      <c r="A8" s="4">
        <v>1200</v>
      </c>
      <c r="B8" s="10" t="s">
        <v>10</v>
      </c>
      <c r="C8" s="4"/>
      <c r="D8" s="7"/>
      <c r="E8" s="8"/>
      <c r="F8" s="9"/>
      <c r="G8" s="9"/>
      <c r="H8" s="22"/>
    </row>
    <row r="9" spans="1:8" x14ac:dyDescent="0.2">
      <c r="A9" s="4">
        <v>1300</v>
      </c>
      <c r="B9" s="10" t="s">
        <v>11</v>
      </c>
      <c r="C9" s="8"/>
      <c r="D9" s="7"/>
      <c r="E9" s="8"/>
      <c r="F9" s="9"/>
      <c r="G9" s="9"/>
      <c r="H9" s="22"/>
    </row>
    <row r="10" spans="1:8" ht="28" x14ac:dyDescent="0.2">
      <c r="A10" s="4">
        <v>1400</v>
      </c>
      <c r="B10" s="10" t="s">
        <v>12</v>
      </c>
      <c r="C10" s="8"/>
      <c r="D10" s="7"/>
      <c r="E10" s="8"/>
      <c r="F10" s="9"/>
      <c r="G10" s="7"/>
      <c r="H10" s="22"/>
    </row>
    <row r="11" spans="1:8" x14ac:dyDescent="0.2">
      <c r="A11" s="4">
        <v>1500</v>
      </c>
      <c r="B11" s="10" t="s">
        <v>13</v>
      </c>
      <c r="C11" s="8"/>
      <c r="D11" s="7"/>
      <c r="E11" s="8"/>
      <c r="F11" s="9"/>
      <c r="G11" s="7"/>
      <c r="H11" s="22"/>
    </row>
    <row r="12" spans="1:8" x14ac:dyDescent="0.2">
      <c r="A12" s="4"/>
      <c r="B12" s="11" t="s">
        <v>14</v>
      </c>
      <c r="C12" s="4"/>
      <c r="D12" s="7"/>
      <c r="E12" s="8"/>
      <c r="F12" s="9"/>
      <c r="G12" s="7"/>
      <c r="H12" s="21">
        <f>SUM(H7:H11)</f>
        <v>0</v>
      </c>
    </row>
    <row r="13" spans="1:8" ht="28" x14ac:dyDescent="0.2">
      <c r="A13" s="4">
        <v>2000</v>
      </c>
      <c r="B13" s="6" t="s">
        <v>15</v>
      </c>
      <c r="C13" s="4"/>
      <c r="D13" s="7"/>
      <c r="E13" s="8"/>
      <c r="F13" s="9"/>
      <c r="G13" s="7"/>
      <c r="H13" s="22"/>
    </row>
    <row r="14" spans="1:8" x14ac:dyDescent="0.2">
      <c r="A14" s="4">
        <v>2100</v>
      </c>
      <c r="B14" s="6" t="s">
        <v>16</v>
      </c>
      <c r="C14" s="4"/>
      <c r="D14" s="7"/>
      <c r="E14" s="8"/>
      <c r="F14" s="9"/>
      <c r="G14" s="7"/>
      <c r="H14" s="22"/>
    </row>
    <row r="15" spans="1:8" x14ac:dyDescent="0.2">
      <c r="A15" s="4">
        <v>2101</v>
      </c>
      <c r="B15" s="6" t="s">
        <v>17</v>
      </c>
      <c r="C15" s="4"/>
      <c r="D15" s="7"/>
      <c r="E15" s="8"/>
      <c r="F15" s="9"/>
      <c r="G15" s="7"/>
      <c r="H15" s="21">
        <f>SUM(H16:H23)</f>
        <v>0</v>
      </c>
    </row>
    <row r="16" spans="1:8" x14ac:dyDescent="0.2">
      <c r="A16" s="4"/>
      <c r="B16" s="10" t="s">
        <v>18</v>
      </c>
      <c r="C16" s="8"/>
      <c r="D16" s="7"/>
      <c r="E16" s="8"/>
      <c r="F16" s="9"/>
      <c r="G16" s="8"/>
      <c r="H16" s="22"/>
    </row>
    <row r="17" spans="1:8" x14ac:dyDescent="0.2">
      <c r="A17" s="4"/>
      <c r="B17" s="10" t="s">
        <v>19</v>
      </c>
      <c r="C17" s="8"/>
      <c r="D17" s="7"/>
      <c r="E17" s="8"/>
      <c r="F17" s="9"/>
      <c r="G17" s="7"/>
      <c r="H17" s="22"/>
    </row>
    <row r="18" spans="1:8" x14ac:dyDescent="0.2">
      <c r="A18" s="4"/>
      <c r="B18" s="10" t="s">
        <v>20</v>
      </c>
      <c r="C18" s="8"/>
      <c r="D18" s="7"/>
      <c r="E18" s="8"/>
      <c r="F18" s="9"/>
      <c r="G18" s="7"/>
      <c r="H18" s="22"/>
    </row>
    <row r="19" spans="1:8" x14ac:dyDescent="0.2">
      <c r="A19" s="4"/>
      <c r="B19" s="10" t="s">
        <v>21</v>
      </c>
      <c r="C19" s="8"/>
      <c r="D19" s="7"/>
      <c r="E19" s="8"/>
      <c r="F19" s="9"/>
      <c r="G19" s="7"/>
      <c r="H19" s="22"/>
    </row>
    <row r="20" spans="1:8" x14ac:dyDescent="0.2">
      <c r="A20" s="4"/>
      <c r="B20" s="10" t="s">
        <v>22</v>
      </c>
      <c r="C20" s="8"/>
      <c r="D20" s="7"/>
      <c r="E20" s="8"/>
      <c r="F20" s="9"/>
      <c r="G20" s="7"/>
      <c r="H20" s="22"/>
    </row>
    <row r="21" spans="1:8" x14ac:dyDescent="0.2">
      <c r="A21" s="4"/>
      <c r="B21" s="10" t="s">
        <v>23</v>
      </c>
      <c r="C21" s="8"/>
      <c r="D21" s="7"/>
      <c r="E21" s="8"/>
      <c r="F21" s="9"/>
      <c r="G21" s="7"/>
      <c r="H21" s="22"/>
    </row>
    <row r="22" spans="1:8" x14ac:dyDescent="0.2">
      <c r="A22" s="4"/>
      <c r="B22" s="10" t="s">
        <v>24</v>
      </c>
      <c r="C22" s="8"/>
      <c r="D22" s="7"/>
      <c r="E22" s="8"/>
      <c r="F22" s="9"/>
      <c r="G22" s="7"/>
      <c r="H22" s="22"/>
    </row>
    <row r="23" spans="1:8" x14ac:dyDescent="0.2">
      <c r="A23" s="4"/>
      <c r="B23" s="10" t="s">
        <v>25</v>
      </c>
      <c r="C23" s="8"/>
      <c r="D23" s="7"/>
      <c r="E23" s="8"/>
      <c r="F23" s="9"/>
      <c r="G23" s="7"/>
      <c r="H23" s="22"/>
    </row>
    <row r="24" spans="1:8" x14ac:dyDescent="0.2">
      <c r="A24" s="4">
        <v>2102</v>
      </c>
      <c r="B24" s="6" t="s">
        <v>26</v>
      </c>
      <c r="C24" s="8"/>
      <c r="D24" s="7"/>
      <c r="E24" s="8"/>
      <c r="F24" s="9"/>
      <c r="G24" s="7"/>
      <c r="H24" s="21">
        <f>SUM(H25:H28)</f>
        <v>0</v>
      </c>
    </row>
    <row r="25" spans="1:8" x14ac:dyDescent="0.2">
      <c r="A25" s="4"/>
      <c r="B25" s="10" t="s">
        <v>27</v>
      </c>
      <c r="C25" s="8"/>
      <c r="D25" s="7"/>
      <c r="E25" s="8"/>
      <c r="F25" s="9"/>
      <c r="G25" s="7"/>
      <c r="H25" s="22"/>
    </row>
    <row r="26" spans="1:8" x14ac:dyDescent="0.2">
      <c r="A26" s="4"/>
      <c r="B26" s="10" t="s">
        <v>28</v>
      </c>
      <c r="C26" s="8"/>
      <c r="D26" s="7"/>
      <c r="E26" s="8"/>
      <c r="F26" s="9"/>
      <c r="G26" s="7"/>
      <c r="H26" s="22"/>
    </row>
    <row r="27" spans="1:8" x14ac:dyDescent="0.2">
      <c r="A27" s="4"/>
      <c r="B27" s="10" t="s">
        <v>29</v>
      </c>
      <c r="C27" s="8"/>
      <c r="D27" s="7"/>
      <c r="E27" s="8"/>
      <c r="F27" s="9"/>
      <c r="G27" s="7"/>
      <c r="H27" s="22"/>
    </row>
    <row r="28" spans="1:8" x14ac:dyDescent="0.2">
      <c r="A28" s="4"/>
      <c r="B28" s="10" t="s">
        <v>30</v>
      </c>
      <c r="C28" s="8"/>
      <c r="D28" s="7"/>
      <c r="E28" s="8"/>
      <c r="F28" s="9"/>
      <c r="G28" s="7"/>
      <c r="H28" s="22"/>
    </row>
    <row r="29" spans="1:8" x14ac:dyDescent="0.2">
      <c r="A29" s="4">
        <v>2103</v>
      </c>
      <c r="B29" s="6" t="s">
        <v>31</v>
      </c>
      <c r="C29" s="8"/>
      <c r="D29" s="7"/>
      <c r="E29" s="8"/>
      <c r="F29" s="9"/>
      <c r="G29" s="7"/>
      <c r="H29" s="21">
        <f>SUM(H30:H38)</f>
        <v>0</v>
      </c>
    </row>
    <row r="30" spans="1:8" x14ac:dyDescent="0.2">
      <c r="A30" s="4"/>
      <c r="B30" s="10" t="s">
        <v>32</v>
      </c>
      <c r="C30" s="8"/>
      <c r="D30" s="7"/>
      <c r="E30" s="8"/>
      <c r="F30" s="9"/>
      <c r="G30" s="7"/>
      <c r="H30" s="22"/>
    </row>
    <row r="31" spans="1:8" x14ac:dyDescent="0.2">
      <c r="A31" s="4"/>
      <c r="B31" s="10" t="s">
        <v>33</v>
      </c>
      <c r="C31" s="8"/>
      <c r="D31" s="7"/>
      <c r="E31" s="8"/>
      <c r="F31" s="9"/>
      <c r="G31" s="7"/>
      <c r="H31" s="22"/>
    </row>
    <row r="32" spans="1:8" x14ac:dyDescent="0.2">
      <c r="A32" s="4"/>
      <c r="B32" s="10" t="s">
        <v>34</v>
      </c>
      <c r="C32" s="8"/>
      <c r="D32" s="7"/>
      <c r="E32" s="8"/>
      <c r="F32" s="9"/>
      <c r="G32" s="7"/>
      <c r="H32" s="22"/>
    </row>
    <row r="33" spans="1:8" x14ac:dyDescent="0.2">
      <c r="A33" s="4"/>
      <c r="B33" s="10" t="s">
        <v>35</v>
      </c>
      <c r="C33" s="8"/>
      <c r="D33" s="7"/>
      <c r="E33" s="8"/>
      <c r="F33" s="9"/>
      <c r="G33" s="7"/>
      <c r="H33" s="22"/>
    </row>
    <row r="34" spans="1:8" x14ac:dyDescent="0.2">
      <c r="A34" s="4"/>
      <c r="B34" s="10" t="s">
        <v>36</v>
      </c>
      <c r="C34" s="8"/>
      <c r="D34" s="7"/>
      <c r="E34" s="8"/>
      <c r="F34" s="9"/>
      <c r="G34" s="7"/>
      <c r="H34" s="22"/>
    </row>
    <row r="35" spans="1:8" x14ac:dyDescent="0.2">
      <c r="A35" s="4"/>
      <c r="B35" s="10" t="s">
        <v>37</v>
      </c>
      <c r="C35" s="8"/>
      <c r="D35" s="7"/>
      <c r="E35" s="8"/>
      <c r="F35" s="9"/>
      <c r="G35" s="7"/>
      <c r="H35" s="22"/>
    </row>
    <row r="36" spans="1:8" x14ac:dyDescent="0.2">
      <c r="A36" s="4"/>
      <c r="B36" s="10" t="s">
        <v>38</v>
      </c>
      <c r="C36" s="8"/>
      <c r="D36" s="7"/>
      <c r="E36" s="8"/>
      <c r="F36" s="9"/>
      <c r="G36" s="7"/>
      <c r="H36" s="22"/>
    </row>
    <row r="37" spans="1:8" x14ac:dyDescent="0.2">
      <c r="A37" s="4"/>
      <c r="B37" s="10" t="s">
        <v>39</v>
      </c>
      <c r="C37" s="8"/>
      <c r="D37" s="7"/>
      <c r="E37" s="8"/>
      <c r="F37" s="9"/>
      <c r="G37" s="7"/>
      <c r="H37" s="22"/>
    </row>
    <row r="38" spans="1:8" x14ac:dyDescent="0.2">
      <c r="A38" s="4"/>
      <c r="B38" s="10" t="s">
        <v>40</v>
      </c>
      <c r="C38" s="8"/>
      <c r="D38" s="7"/>
      <c r="E38" s="8"/>
      <c r="F38" s="9"/>
      <c r="G38" s="7"/>
      <c r="H38" s="22"/>
    </row>
    <row r="39" spans="1:8" x14ac:dyDescent="0.2">
      <c r="A39" s="4">
        <v>2104</v>
      </c>
      <c r="B39" s="6" t="s">
        <v>41</v>
      </c>
      <c r="C39" s="8"/>
      <c r="D39" s="7"/>
      <c r="E39" s="8"/>
      <c r="F39" s="9"/>
      <c r="G39" s="7"/>
      <c r="H39" s="21">
        <f>SUM(H40:H41)</f>
        <v>0</v>
      </c>
    </row>
    <row r="40" spans="1:8" x14ac:dyDescent="0.2">
      <c r="A40" s="4"/>
      <c r="B40" s="10" t="s">
        <v>42</v>
      </c>
      <c r="C40" s="8"/>
      <c r="D40" s="7"/>
      <c r="E40" s="8"/>
      <c r="F40" s="9"/>
      <c r="G40" s="7"/>
      <c r="H40" s="22"/>
    </row>
    <row r="41" spans="1:8" x14ac:dyDescent="0.2">
      <c r="A41" s="4"/>
      <c r="B41" s="10" t="s">
        <v>43</v>
      </c>
      <c r="C41" s="8"/>
      <c r="D41" s="7"/>
      <c r="E41" s="8"/>
      <c r="F41" s="9"/>
      <c r="G41" s="7"/>
      <c r="H41" s="22"/>
    </row>
    <row r="42" spans="1:8" x14ac:dyDescent="0.2">
      <c r="A42" s="4">
        <v>2105</v>
      </c>
      <c r="B42" s="6" t="s">
        <v>44</v>
      </c>
      <c r="C42" s="8"/>
      <c r="D42" s="7"/>
      <c r="E42" s="8"/>
      <c r="F42" s="9"/>
      <c r="G42" s="7"/>
      <c r="H42" s="21">
        <f>SUM(H43:H44)</f>
        <v>0</v>
      </c>
    </row>
    <row r="43" spans="1:8" x14ac:dyDescent="0.2">
      <c r="A43" s="4"/>
      <c r="B43" s="10" t="s">
        <v>45</v>
      </c>
      <c r="C43" s="8"/>
      <c r="D43" s="7"/>
      <c r="E43" s="8"/>
      <c r="F43" s="9"/>
      <c r="G43" s="7"/>
      <c r="H43" s="22"/>
    </row>
    <row r="44" spans="1:8" x14ac:dyDescent="0.2">
      <c r="A44" s="4"/>
      <c r="B44" s="10" t="s">
        <v>45</v>
      </c>
      <c r="C44" s="8"/>
      <c r="D44" s="7"/>
      <c r="E44" s="8"/>
      <c r="F44" s="9"/>
      <c r="G44" s="7"/>
      <c r="H44" s="22"/>
    </row>
    <row r="45" spans="1:8" x14ac:dyDescent="0.2">
      <c r="A45" s="4">
        <v>2106</v>
      </c>
      <c r="B45" s="6" t="s">
        <v>46</v>
      </c>
      <c r="C45" s="8" t="s">
        <v>47</v>
      </c>
      <c r="D45" s="7" t="s">
        <v>47</v>
      </c>
      <c r="E45" s="8" t="s">
        <v>47</v>
      </c>
      <c r="F45" s="9"/>
      <c r="G45" s="7"/>
      <c r="H45" s="21">
        <f>SUM(H46:H47)</f>
        <v>0</v>
      </c>
    </row>
    <row r="46" spans="1:8" x14ac:dyDescent="0.2">
      <c r="A46" s="4"/>
      <c r="B46" s="10" t="s">
        <v>45</v>
      </c>
      <c r="C46" s="8"/>
      <c r="D46" s="7"/>
      <c r="E46" s="8"/>
      <c r="F46" s="9"/>
      <c r="G46" s="7"/>
      <c r="H46" s="22"/>
    </row>
    <row r="47" spans="1:8" x14ac:dyDescent="0.2">
      <c r="A47" s="4"/>
      <c r="B47" s="10" t="s">
        <v>45</v>
      </c>
      <c r="C47" s="8"/>
      <c r="D47" s="7"/>
      <c r="E47" s="8"/>
      <c r="F47" s="9"/>
      <c r="G47" s="7"/>
      <c r="H47" s="22"/>
    </row>
    <row r="48" spans="1:8" x14ac:dyDescent="0.2">
      <c r="A48" s="4">
        <v>2107</v>
      </c>
      <c r="B48" s="6" t="s">
        <v>48</v>
      </c>
      <c r="C48" s="9"/>
      <c r="D48" s="9"/>
      <c r="E48" s="9"/>
      <c r="F48" s="9"/>
      <c r="G48" s="9"/>
      <c r="H48" s="21">
        <f>SUM(H49:H50)</f>
        <v>0</v>
      </c>
    </row>
    <row r="49" spans="1:8" x14ac:dyDescent="0.2">
      <c r="A49" s="4"/>
      <c r="B49" s="10" t="s">
        <v>49</v>
      </c>
      <c r="C49" s="8"/>
      <c r="D49" s="7"/>
      <c r="E49" s="8"/>
      <c r="F49" s="9"/>
      <c r="G49" s="7"/>
      <c r="H49" s="22"/>
    </row>
    <row r="50" spans="1:8" x14ac:dyDescent="0.2">
      <c r="A50" s="4"/>
      <c r="B50" s="10" t="s">
        <v>50</v>
      </c>
      <c r="C50" s="8"/>
      <c r="D50" s="7"/>
      <c r="E50" s="8"/>
      <c r="F50" s="9"/>
      <c r="G50" s="7"/>
      <c r="H50" s="22"/>
    </row>
    <row r="51" spans="1:8" x14ac:dyDescent="0.2">
      <c r="A51" s="4">
        <v>2108</v>
      </c>
      <c r="B51" s="6" t="s">
        <v>51</v>
      </c>
      <c r="C51" s="8"/>
      <c r="D51" s="7"/>
      <c r="E51" s="8"/>
      <c r="F51" s="9"/>
      <c r="G51" s="7"/>
      <c r="H51" s="21">
        <f>SUM(H52:H53)</f>
        <v>0</v>
      </c>
    </row>
    <row r="52" spans="1:8" x14ac:dyDescent="0.2">
      <c r="A52" s="4"/>
      <c r="B52" s="10" t="s">
        <v>52</v>
      </c>
      <c r="C52" s="8"/>
      <c r="D52" s="7"/>
      <c r="E52" s="8"/>
      <c r="F52" s="9"/>
      <c r="G52" s="7"/>
      <c r="H52" s="22"/>
    </row>
    <row r="53" spans="1:8" x14ac:dyDescent="0.2">
      <c r="A53" s="4"/>
      <c r="B53" s="10" t="s">
        <v>53</v>
      </c>
      <c r="C53" s="8"/>
      <c r="D53" s="7"/>
      <c r="E53" s="8"/>
      <c r="F53" s="9"/>
      <c r="G53" s="7"/>
      <c r="H53" s="22"/>
    </row>
    <row r="54" spans="1:8" ht="28" x14ac:dyDescent="0.2">
      <c r="A54" s="4">
        <v>2109</v>
      </c>
      <c r="B54" s="6" t="s">
        <v>54</v>
      </c>
      <c r="C54" s="8"/>
      <c r="D54" s="7"/>
      <c r="E54" s="8" t="s">
        <v>47</v>
      </c>
      <c r="F54" s="9"/>
      <c r="G54" s="7"/>
      <c r="H54" s="21"/>
    </row>
    <row r="55" spans="1:8" x14ac:dyDescent="0.2">
      <c r="A55" s="4">
        <v>2110</v>
      </c>
      <c r="B55" s="6" t="s">
        <v>55</v>
      </c>
      <c r="C55" s="8"/>
      <c r="D55" s="7"/>
      <c r="E55" s="8"/>
      <c r="F55" s="9"/>
      <c r="G55" s="7"/>
      <c r="H55" s="21"/>
    </row>
    <row r="56" spans="1:8" ht="28" x14ac:dyDescent="0.2">
      <c r="A56" s="4">
        <v>2111</v>
      </c>
      <c r="B56" s="6" t="s">
        <v>56</v>
      </c>
      <c r="C56" s="8"/>
      <c r="D56" s="7"/>
      <c r="E56" s="8"/>
      <c r="F56" s="9"/>
      <c r="G56" s="7"/>
      <c r="H56" s="21">
        <f>SUM(H57:H59)</f>
        <v>0</v>
      </c>
    </row>
    <row r="57" spans="1:8" x14ac:dyDescent="0.2">
      <c r="A57" s="4"/>
      <c r="B57" s="10" t="s">
        <v>57</v>
      </c>
      <c r="C57" s="8"/>
      <c r="D57" s="7"/>
      <c r="E57" s="8"/>
      <c r="F57" s="9"/>
      <c r="G57" s="7"/>
      <c r="H57" s="22"/>
    </row>
    <row r="58" spans="1:8" x14ac:dyDescent="0.2">
      <c r="A58" s="4" t="s">
        <v>47</v>
      </c>
      <c r="B58" s="10" t="s">
        <v>58</v>
      </c>
      <c r="C58" s="8"/>
      <c r="D58" s="7"/>
      <c r="E58" s="8"/>
      <c r="F58" s="9"/>
      <c r="G58" s="7"/>
      <c r="H58" s="22"/>
    </row>
    <row r="59" spans="1:8" x14ac:dyDescent="0.2">
      <c r="A59" s="4"/>
      <c r="B59" s="10" t="s">
        <v>59</v>
      </c>
      <c r="C59" s="8"/>
      <c r="D59" s="7"/>
      <c r="E59" s="8"/>
      <c r="F59" s="9"/>
      <c r="G59" s="7"/>
      <c r="H59" s="22"/>
    </row>
    <row r="60" spans="1:8" ht="28" x14ac:dyDescent="0.2">
      <c r="A60" s="4">
        <v>2112</v>
      </c>
      <c r="B60" s="6" t="s">
        <v>60</v>
      </c>
      <c r="C60" s="8"/>
      <c r="D60" s="7"/>
      <c r="E60" s="8"/>
      <c r="F60" s="9"/>
      <c r="G60" s="7"/>
      <c r="H60" s="21">
        <f>SUM(H61:H64)</f>
        <v>0</v>
      </c>
    </row>
    <row r="61" spans="1:8" x14ac:dyDescent="0.2">
      <c r="A61" s="4"/>
      <c r="B61" s="10" t="s">
        <v>61</v>
      </c>
      <c r="C61" s="8"/>
      <c r="D61" s="7"/>
      <c r="E61" s="8"/>
      <c r="F61" s="9"/>
      <c r="G61" s="7"/>
      <c r="H61" s="22"/>
    </row>
    <row r="62" spans="1:8" x14ac:dyDescent="0.2">
      <c r="A62" s="4"/>
      <c r="B62" s="10" t="s">
        <v>62</v>
      </c>
      <c r="C62" s="8"/>
      <c r="D62" s="7"/>
      <c r="E62" s="8"/>
      <c r="F62" s="9"/>
      <c r="G62" s="7"/>
      <c r="H62" s="22"/>
    </row>
    <row r="63" spans="1:8" x14ac:dyDescent="0.2">
      <c r="A63" s="4"/>
      <c r="B63" s="10" t="s">
        <v>63</v>
      </c>
      <c r="C63" s="8"/>
      <c r="D63" s="7"/>
      <c r="E63" s="8"/>
      <c r="F63" s="9"/>
      <c r="G63" s="7"/>
      <c r="H63" s="22"/>
    </row>
    <row r="64" spans="1:8" x14ac:dyDescent="0.2">
      <c r="A64" s="4"/>
      <c r="B64" s="10" t="s">
        <v>64</v>
      </c>
      <c r="C64" s="8"/>
      <c r="D64" s="7"/>
      <c r="E64" s="8"/>
      <c r="F64" s="9"/>
      <c r="G64" s="7"/>
      <c r="H64" s="22"/>
    </row>
    <row r="65" spans="1:8" x14ac:dyDescent="0.2">
      <c r="A65" s="4"/>
      <c r="B65" s="11" t="s">
        <v>14</v>
      </c>
      <c r="C65" s="8"/>
      <c r="D65" s="7"/>
      <c r="E65" s="8"/>
      <c r="F65" s="9"/>
      <c r="G65" s="7"/>
      <c r="H65" s="21">
        <f>H15+H24+H29+H39+H42+H45+H48+H51+H54+H55+H56+H60</f>
        <v>0</v>
      </c>
    </row>
    <row r="66" spans="1:8" x14ac:dyDescent="0.2">
      <c r="A66" s="4">
        <v>2200</v>
      </c>
      <c r="B66" s="6" t="s">
        <v>65</v>
      </c>
      <c r="C66" s="4"/>
      <c r="D66" s="7"/>
      <c r="E66" s="8"/>
      <c r="F66" s="9"/>
      <c r="G66" s="7"/>
      <c r="H66" s="21"/>
    </row>
    <row r="67" spans="1:8" x14ac:dyDescent="0.2">
      <c r="A67" s="4">
        <v>2201</v>
      </c>
      <c r="B67" s="6" t="s">
        <v>66</v>
      </c>
      <c r="C67" s="4"/>
      <c r="D67" s="7"/>
      <c r="E67" s="8"/>
      <c r="F67" s="9"/>
      <c r="G67" s="7"/>
      <c r="H67" s="21">
        <f>SUM(H68:H69)</f>
        <v>0</v>
      </c>
    </row>
    <row r="68" spans="1:8" x14ac:dyDescent="0.2">
      <c r="A68" s="4"/>
      <c r="B68" s="10" t="s">
        <v>67</v>
      </c>
      <c r="C68" s="4"/>
      <c r="D68" s="7"/>
      <c r="E68" s="8"/>
      <c r="F68" s="9"/>
      <c r="G68" s="7"/>
      <c r="H68" s="22"/>
    </row>
    <row r="69" spans="1:8" x14ac:dyDescent="0.2">
      <c r="A69" s="4"/>
      <c r="B69" s="10" t="s">
        <v>68</v>
      </c>
      <c r="C69" s="4"/>
      <c r="D69" s="7"/>
      <c r="E69" s="8"/>
      <c r="F69" s="9"/>
      <c r="G69" s="7"/>
      <c r="H69" s="22"/>
    </row>
    <row r="70" spans="1:8" x14ac:dyDescent="0.2">
      <c r="A70" s="4">
        <v>2202</v>
      </c>
      <c r="B70" s="6" t="s">
        <v>69</v>
      </c>
      <c r="C70" s="8"/>
      <c r="D70" s="7"/>
      <c r="E70" s="8"/>
      <c r="F70" s="9"/>
      <c r="G70" s="7"/>
      <c r="H70" s="21">
        <f>SUM(H71:H73)</f>
        <v>0</v>
      </c>
    </row>
    <row r="71" spans="1:8" x14ac:dyDescent="0.2">
      <c r="A71" s="4"/>
      <c r="B71" s="10" t="s">
        <v>70</v>
      </c>
      <c r="C71" s="8"/>
      <c r="D71" s="7"/>
      <c r="E71" s="8"/>
      <c r="F71" s="9"/>
      <c r="G71" s="7"/>
      <c r="H71" s="22"/>
    </row>
    <row r="72" spans="1:8" x14ac:dyDescent="0.2">
      <c r="A72" s="4"/>
      <c r="B72" s="10" t="s">
        <v>71</v>
      </c>
      <c r="C72" s="8"/>
      <c r="D72" s="7"/>
      <c r="E72" s="8"/>
      <c r="F72" s="9"/>
      <c r="G72" s="7"/>
      <c r="H72" s="22"/>
    </row>
    <row r="73" spans="1:8" x14ac:dyDescent="0.2">
      <c r="A73" s="4"/>
      <c r="B73" s="10" t="s">
        <v>72</v>
      </c>
      <c r="C73" s="8"/>
      <c r="D73" s="7"/>
      <c r="E73" s="8"/>
      <c r="F73" s="9"/>
      <c r="G73" s="7"/>
      <c r="H73" s="22"/>
    </row>
    <row r="74" spans="1:8" x14ac:dyDescent="0.2">
      <c r="A74" s="4">
        <v>2203</v>
      </c>
      <c r="B74" s="6" t="s">
        <v>73</v>
      </c>
      <c r="C74" s="8"/>
      <c r="D74" s="7"/>
      <c r="E74" s="8"/>
      <c r="F74" s="9"/>
      <c r="G74" s="7"/>
      <c r="H74" s="21">
        <f>SUM(H75:H76)</f>
        <v>0</v>
      </c>
    </row>
    <row r="75" spans="1:8" x14ac:dyDescent="0.2">
      <c r="A75" s="4"/>
      <c r="B75" s="10" t="s">
        <v>74</v>
      </c>
      <c r="C75" s="8"/>
      <c r="D75" s="7"/>
      <c r="E75" s="8"/>
      <c r="F75" s="9"/>
      <c r="G75" s="7"/>
      <c r="H75" s="22"/>
    </row>
    <row r="76" spans="1:8" x14ac:dyDescent="0.2">
      <c r="A76" s="4"/>
      <c r="B76" s="10" t="s">
        <v>75</v>
      </c>
      <c r="C76" s="8"/>
      <c r="D76" s="7"/>
      <c r="E76" s="8"/>
      <c r="F76" s="9"/>
      <c r="G76" s="7"/>
      <c r="H76" s="22"/>
    </row>
    <row r="77" spans="1:8" x14ac:dyDescent="0.2">
      <c r="A77" s="4">
        <v>2204</v>
      </c>
      <c r="B77" s="6" t="s">
        <v>76</v>
      </c>
      <c r="C77" s="5"/>
      <c r="D77" s="5"/>
      <c r="E77" s="5"/>
      <c r="F77" s="5"/>
      <c r="G77" s="5"/>
      <c r="H77" s="21"/>
    </row>
    <row r="78" spans="1:8" x14ac:dyDescent="0.2">
      <c r="A78" s="4">
        <v>2205</v>
      </c>
      <c r="B78" s="6" t="s">
        <v>77</v>
      </c>
      <c r="C78" s="5"/>
      <c r="D78" s="5"/>
      <c r="E78" s="5"/>
      <c r="F78" s="5"/>
      <c r="G78" s="5"/>
      <c r="H78" s="21"/>
    </row>
    <row r="79" spans="1:8" x14ac:dyDescent="0.2">
      <c r="A79" s="4">
        <v>2206</v>
      </c>
      <c r="B79" s="6" t="s">
        <v>78</v>
      </c>
      <c r="C79" s="12"/>
      <c r="D79" s="12"/>
      <c r="E79" s="12"/>
      <c r="F79" s="12"/>
      <c r="G79" s="12"/>
      <c r="H79" s="21">
        <f>SUM(H80:H80)</f>
        <v>0</v>
      </c>
    </row>
    <row r="80" spans="1:8" x14ac:dyDescent="0.2">
      <c r="A80" s="4"/>
      <c r="B80" s="10" t="s">
        <v>79</v>
      </c>
      <c r="C80" s="12"/>
      <c r="D80" s="12"/>
      <c r="E80" s="8"/>
      <c r="F80" s="12"/>
      <c r="G80" s="12"/>
      <c r="H80" s="22"/>
    </row>
    <row r="81" spans="1:8" ht="28" x14ac:dyDescent="0.2">
      <c r="A81" s="4">
        <v>2207</v>
      </c>
      <c r="B81" s="6" t="s">
        <v>80</v>
      </c>
      <c r="C81" s="8"/>
      <c r="D81" s="7"/>
      <c r="E81" s="8"/>
      <c r="F81" s="9"/>
      <c r="G81" s="7"/>
      <c r="H81" s="21">
        <f>SUM(H82:H82)</f>
        <v>0</v>
      </c>
    </row>
    <row r="82" spans="1:8" x14ac:dyDescent="0.2">
      <c r="A82" s="4"/>
      <c r="B82" s="10" t="s">
        <v>81</v>
      </c>
      <c r="C82" s="8"/>
      <c r="D82" s="7"/>
      <c r="E82" s="8"/>
      <c r="F82" s="9"/>
      <c r="G82" s="7"/>
      <c r="H82" s="22"/>
    </row>
    <row r="83" spans="1:8" x14ac:dyDescent="0.2">
      <c r="A83" s="4">
        <v>2208</v>
      </c>
      <c r="B83" s="6" t="s">
        <v>82</v>
      </c>
      <c r="C83" s="8"/>
      <c r="D83" s="7"/>
      <c r="E83" s="8"/>
      <c r="F83" s="9"/>
      <c r="G83" s="7"/>
      <c r="H83" s="21"/>
    </row>
    <row r="84" spans="1:8" x14ac:dyDescent="0.2">
      <c r="A84" s="4">
        <v>2209</v>
      </c>
      <c r="B84" s="6" t="s">
        <v>83</v>
      </c>
      <c r="C84" s="8"/>
      <c r="D84" s="7"/>
      <c r="E84" s="8"/>
      <c r="F84" s="9"/>
      <c r="G84" s="7"/>
      <c r="H84" s="21">
        <f>SUM(H85:H85)</f>
        <v>0</v>
      </c>
    </row>
    <row r="85" spans="1:8" x14ac:dyDescent="0.2">
      <c r="A85" s="4"/>
      <c r="B85" s="10" t="s">
        <v>84</v>
      </c>
      <c r="C85" s="8"/>
      <c r="D85" s="7"/>
      <c r="E85" s="8"/>
      <c r="F85" s="9"/>
      <c r="G85" s="7"/>
      <c r="H85" s="22"/>
    </row>
    <row r="86" spans="1:8" x14ac:dyDescent="0.2">
      <c r="A86" s="4">
        <v>2210</v>
      </c>
      <c r="B86" s="6" t="s">
        <v>85</v>
      </c>
      <c r="C86" s="8"/>
      <c r="D86" s="7"/>
      <c r="E86" s="8"/>
      <c r="F86" s="9"/>
      <c r="G86" s="7"/>
      <c r="H86" s="21"/>
    </row>
    <row r="87" spans="1:8" x14ac:dyDescent="0.2">
      <c r="A87" s="4">
        <v>2211</v>
      </c>
      <c r="B87" s="6" t="s">
        <v>86</v>
      </c>
      <c r="C87" s="8"/>
      <c r="D87" s="7"/>
      <c r="E87" s="8"/>
      <c r="F87" s="9"/>
      <c r="G87" s="7"/>
      <c r="H87" s="21"/>
    </row>
    <row r="88" spans="1:8" ht="28" x14ac:dyDescent="0.2">
      <c r="A88" s="4">
        <v>2212</v>
      </c>
      <c r="B88" s="6" t="s">
        <v>87</v>
      </c>
      <c r="C88" s="8"/>
      <c r="D88" s="7"/>
      <c r="E88" s="8"/>
      <c r="F88" s="9"/>
      <c r="G88" s="7"/>
      <c r="H88" s="21"/>
    </row>
    <row r="89" spans="1:8" x14ac:dyDescent="0.2">
      <c r="A89" s="4">
        <v>2213</v>
      </c>
      <c r="B89" s="6" t="s">
        <v>88</v>
      </c>
      <c r="C89" s="8"/>
      <c r="D89" s="7"/>
      <c r="E89" s="8"/>
      <c r="F89" s="9"/>
      <c r="G89" s="7"/>
      <c r="H89" s="21"/>
    </row>
    <row r="90" spans="1:8" ht="28" x14ac:dyDescent="0.2">
      <c r="A90" s="4">
        <v>2214</v>
      </c>
      <c r="B90" s="6" t="s">
        <v>89</v>
      </c>
      <c r="C90" s="8"/>
      <c r="D90" s="7"/>
      <c r="E90" s="8"/>
      <c r="F90" s="9"/>
      <c r="G90" s="7"/>
      <c r="H90" s="21">
        <f>SUM(H91:H92)</f>
        <v>0</v>
      </c>
    </row>
    <row r="91" spans="1:8" x14ac:dyDescent="0.2">
      <c r="A91" s="4"/>
      <c r="B91" s="10" t="s">
        <v>90</v>
      </c>
      <c r="C91" s="8"/>
      <c r="D91" s="7"/>
      <c r="E91" s="8"/>
      <c r="F91" s="9"/>
      <c r="G91" s="7"/>
      <c r="H91" s="22"/>
    </row>
    <row r="92" spans="1:8" x14ac:dyDescent="0.2">
      <c r="A92" s="4"/>
      <c r="B92" s="10" t="s">
        <v>91</v>
      </c>
      <c r="C92" s="8"/>
      <c r="D92" s="7"/>
      <c r="E92" s="8"/>
      <c r="F92" s="9"/>
      <c r="G92" s="7"/>
      <c r="H92" s="22"/>
    </row>
    <row r="93" spans="1:8" ht="28" x14ac:dyDescent="0.2">
      <c r="A93" s="14">
        <v>2215</v>
      </c>
      <c r="B93" s="15" t="s">
        <v>92</v>
      </c>
      <c r="C93" s="16"/>
      <c r="D93" s="17"/>
      <c r="E93" s="16"/>
      <c r="F93" s="18"/>
      <c r="G93" s="17"/>
      <c r="H93" s="21"/>
    </row>
    <row r="94" spans="1:8" x14ac:dyDescent="0.2">
      <c r="A94" s="14"/>
      <c r="B94" s="19" t="s">
        <v>14</v>
      </c>
      <c r="C94" s="16"/>
      <c r="D94" s="17"/>
      <c r="E94" s="16"/>
      <c r="F94" s="18"/>
      <c r="G94" s="17"/>
      <c r="H94" s="21">
        <f>H67+H70+H74+H77+H78+H79+H81+H83+H84+H86+H87+H88+H89+H90+H93</f>
        <v>0</v>
      </c>
    </row>
    <row r="95" spans="1:8" x14ac:dyDescent="0.2">
      <c r="A95" s="4">
        <v>3000</v>
      </c>
      <c r="B95" s="6" t="s">
        <v>93</v>
      </c>
      <c r="C95" s="8"/>
      <c r="D95" s="7"/>
      <c r="E95" s="8"/>
      <c r="F95" s="9"/>
      <c r="G95" s="7"/>
      <c r="H95" s="21"/>
    </row>
    <row r="96" spans="1:8" x14ac:dyDescent="0.2">
      <c r="A96" s="4">
        <v>4000</v>
      </c>
      <c r="B96" s="6" t="s">
        <v>94</v>
      </c>
      <c r="C96" s="20"/>
      <c r="D96" s="20"/>
      <c r="E96" s="20"/>
      <c r="F96" s="20"/>
      <c r="G96" s="20"/>
      <c r="H96" s="21"/>
    </row>
    <row r="97" spans="1:8" x14ac:dyDescent="0.2">
      <c r="A97" s="4">
        <v>4001</v>
      </c>
      <c r="B97" s="6" t="s">
        <v>95</v>
      </c>
      <c r="C97" s="20"/>
      <c r="D97" s="20"/>
      <c r="E97" s="20"/>
      <c r="F97" s="20"/>
      <c r="G97" s="20"/>
      <c r="H97" s="21"/>
    </row>
    <row r="98" spans="1:8" x14ac:dyDescent="0.2">
      <c r="A98" s="4">
        <v>4002</v>
      </c>
      <c r="B98" s="6" t="s">
        <v>96</v>
      </c>
      <c r="C98" s="8"/>
      <c r="D98" s="7"/>
      <c r="E98" s="8"/>
      <c r="F98" s="9"/>
      <c r="G98" s="7"/>
      <c r="H98" s="21"/>
    </row>
    <row r="99" spans="1:8" ht="28" x14ac:dyDescent="0.2">
      <c r="A99" s="4">
        <v>4003</v>
      </c>
      <c r="B99" s="6" t="s">
        <v>97</v>
      </c>
      <c r="C99" s="8"/>
      <c r="D99" s="9"/>
      <c r="E99" s="8"/>
      <c r="F99" s="9"/>
      <c r="G99" s="7"/>
      <c r="H99" s="21"/>
    </row>
    <row r="100" spans="1:8" ht="28" x14ac:dyDescent="0.2">
      <c r="A100" s="4">
        <v>4004</v>
      </c>
      <c r="B100" s="6" t="s">
        <v>98</v>
      </c>
      <c r="C100" s="8"/>
      <c r="D100" s="7"/>
      <c r="E100" s="8"/>
      <c r="F100" s="9"/>
      <c r="G100" s="7"/>
      <c r="H100" s="21">
        <f>SUM(H101:H102)</f>
        <v>0</v>
      </c>
    </row>
    <row r="101" spans="1:8" x14ac:dyDescent="0.2">
      <c r="A101" s="4"/>
      <c r="B101" s="10" t="s">
        <v>99</v>
      </c>
      <c r="C101" s="8"/>
      <c r="D101" s="7"/>
      <c r="E101" s="8"/>
      <c r="F101" s="9"/>
      <c r="G101" s="7"/>
      <c r="H101" s="22"/>
    </row>
    <row r="102" spans="1:8" x14ac:dyDescent="0.2">
      <c r="A102" s="4"/>
      <c r="B102" s="10" t="s">
        <v>100</v>
      </c>
      <c r="C102" s="8"/>
      <c r="D102" s="7"/>
      <c r="E102" s="8"/>
      <c r="F102" s="9"/>
      <c r="G102" s="7"/>
      <c r="H102" s="22"/>
    </row>
    <row r="103" spans="1:8" x14ac:dyDescent="0.2">
      <c r="A103" s="4">
        <v>4005</v>
      </c>
      <c r="B103" s="6" t="s">
        <v>101</v>
      </c>
      <c r="C103" s="8"/>
      <c r="D103" s="9"/>
      <c r="E103" s="8"/>
      <c r="F103" s="9"/>
      <c r="G103" s="7"/>
      <c r="H103" s="21"/>
    </row>
    <row r="104" spans="1:8" x14ac:dyDescent="0.2">
      <c r="A104" s="4">
        <v>4006</v>
      </c>
      <c r="B104" s="6" t="s">
        <v>102</v>
      </c>
      <c r="C104" s="8"/>
      <c r="D104" s="7"/>
      <c r="E104" s="8"/>
      <c r="F104" s="9"/>
      <c r="G104" s="7"/>
      <c r="H104" s="21">
        <f>SUM(H105:H105)</f>
        <v>0</v>
      </c>
    </row>
    <row r="105" spans="1:8" x14ac:dyDescent="0.2">
      <c r="A105" s="4"/>
      <c r="B105" s="10" t="s">
        <v>103</v>
      </c>
      <c r="C105" s="8"/>
      <c r="D105" s="7"/>
      <c r="E105" s="8"/>
      <c r="F105" s="7"/>
      <c r="G105" s="7"/>
      <c r="H105" s="22"/>
    </row>
    <row r="106" spans="1:8" x14ac:dyDescent="0.2">
      <c r="A106" s="4" t="s">
        <v>47</v>
      </c>
      <c r="B106" s="11" t="s">
        <v>14</v>
      </c>
      <c r="C106" s="4"/>
      <c r="D106" s="7"/>
      <c r="E106" s="4"/>
      <c r="F106" s="9"/>
      <c r="G106" s="7"/>
      <c r="H106" s="21">
        <f>H97+H98+H99+H100+H103+H104</f>
        <v>0</v>
      </c>
    </row>
    <row r="107" spans="1:8" x14ac:dyDescent="0.2">
      <c r="A107" s="4">
        <v>5000</v>
      </c>
      <c r="B107" s="6" t="s">
        <v>104</v>
      </c>
      <c r="C107" s="4"/>
      <c r="D107" s="7"/>
      <c r="E107" s="4"/>
      <c r="F107" s="9"/>
      <c r="G107" s="7"/>
      <c r="H107" s="21"/>
    </row>
    <row r="108" spans="1:8" x14ac:dyDescent="0.2">
      <c r="A108" s="4">
        <v>5001</v>
      </c>
      <c r="B108" s="6" t="s">
        <v>105</v>
      </c>
      <c r="C108" s="4"/>
      <c r="D108" s="7"/>
      <c r="E108" s="8"/>
      <c r="F108" s="9"/>
      <c r="G108" s="7"/>
      <c r="H108" s="21"/>
    </row>
    <row r="109" spans="1:8" x14ac:dyDescent="0.2">
      <c r="A109" s="4">
        <v>5002</v>
      </c>
      <c r="B109" s="6" t="s">
        <v>106</v>
      </c>
      <c r="C109" s="7"/>
      <c r="D109" s="7"/>
      <c r="E109" s="8"/>
      <c r="F109" s="9"/>
      <c r="G109" s="7"/>
      <c r="H109" s="21"/>
    </row>
    <row r="110" spans="1:8" x14ac:dyDescent="0.2">
      <c r="A110" s="4">
        <v>5003</v>
      </c>
      <c r="B110" s="6" t="s">
        <v>107</v>
      </c>
      <c r="C110" s="4"/>
      <c r="D110" s="7"/>
      <c r="E110" s="8"/>
      <c r="F110" s="9"/>
      <c r="G110" s="7"/>
      <c r="H110" s="21"/>
    </row>
    <row r="111" spans="1:8" x14ac:dyDescent="0.2">
      <c r="A111" s="4">
        <v>5004</v>
      </c>
      <c r="B111" s="6" t="s">
        <v>108</v>
      </c>
      <c r="C111" s="4"/>
      <c r="D111" s="7"/>
      <c r="E111" s="8"/>
      <c r="F111" s="9"/>
      <c r="G111" s="7"/>
      <c r="H111" s="21"/>
    </row>
    <row r="112" spans="1:8" x14ac:dyDescent="0.2">
      <c r="A112" s="4">
        <v>5005</v>
      </c>
      <c r="B112" s="6" t="s">
        <v>109</v>
      </c>
      <c r="C112" s="7"/>
      <c r="D112" s="7"/>
      <c r="E112" s="8"/>
      <c r="F112" s="7"/>
      <c r="G112" s="7"/>
      <c r="H112" s="21"/>
    </row>
    <row r="113" spans="1:8" ht="28" x14ac:dyDescent="0.2">
      <c r="A113" s="4">
        <v>5006</v>
      </c>
      <c r="B113" s="6" t="s">
        <v>110</v>
      </c>
      <c r="C113" s="7"/>
      <c r="D113" s="7"/>
      <c r="E113" s="8"/>
      <c r="F113" s="7"/>
      <c r="G113" s="7"/>
      <c r="H113" s="21"/>
    </row>
    <row r="114" spans="1:8" ht="28" x14ac:dyDescent="0.2">
      <c r="A114" s="4">
        <v>5007</v>
      </c>
      <c r="B114" s="6" t="s">
        <v>111</v>
      </c>
      <c r="C114" s="4"/>
      <c r="D114" s="7"/>
      <c r="E114" s="8"/>
      <c r="F114" s="9"/>
      <c r="G114" s="7" t="s">
        <v>47</v>
      </c>
      <c r="H114" s="21">
        <f>SUM(H115:H116)</f>
        <v>0</v>
      </c>
    </row>
    <row r="115" spans="1:8" x14ac:dyDescent="0.2">
      <c r="A115" s="4"/>
      <c r="B115" s="10" t="s">
        <v>112</v>
      </c>
      <c r="C115" s="4"/>
      <c r="D115" s="7"/>
      <c r="E115" s="8"/>
      <c r="F115" s="9"/>
      <c r="G115" s="7"/>
      <c r="H115" s="22"/>
    </row>
    <row r="116" spans="1:8" x14ac:dyDescent="0.2">
      <c r="A116" s="4"/>
      <c r="B116" s="10" t="s">
        <v>113</v>
      </c>
      <c r="C116" s="4"/>
      <c r="D116" s="7"/>
      <c r="E116" s="8"/>
      <c r="F116" s="9"/>
      <c r="G116" s="7"/>
      <c r="H116" s="22"/>
    </row>
    <row r="117" spans="1:8" x14ac:dyDescent="0.2">
      <c r="A117" s="4">
        <v>5008</v>
      </c>
      <c r="B117" s="6" t="s">
        <v>114</v>
      </c>
      <c r="C117" s="4"/>
      <c r="D117" s="7"/>
      <c r="E117" s="8"/>
      <c r="F117" s="9"/>
      <c r="G117" s="7"/>
      <c r="H117" s="21">
        <f>SUM(H118:H120)</f>
        <v>0</v>
      </c>
    </row>
    <row r="118" spans="1:8" x14ac:dyDescent="0.2">
      <c r="A118" s="4" t="s">
        <v>47</v>
      </c>
      <c r="B118" s="10" t="s">
        <v>115</v>
      </c>
      <c r="C118" s="7"/>
      <c r="D118" s="7"/>
      <c r="E118" s="8"/>
      <c r="F118" s="9"/>
      <c r="G118" s="7"/>
      <c r="H118" s="22"/>
    </row>
    <row r="119" spans="1:8" x14ac:dyDescent="0.2">
      <c r="A119" s="4"/>
      <c r="B119" s="10" t="s">
        <v>116</v>
      </c>
      <c r="C119" s="7"/>
      <c r="D119" s="7"/>
      <c r="E119" s="8"/>
      <c r="F119" s="9"/>
      <c r="G119" s="7"/>
      <c r="H119" s="22"/>
    </row>
    <row r="120" spans="1:8" x14ac:dyDescent="0.2">
      <c r="A120" s="4" t="s">
        <v>47</v>
      </c>
      <c r="B120" s="10" t="s">
        <v>117</v>
      </c>
      <c r="C120" s="7"/>
      <c r="D120" s="7"/>
      <c r="E120" s="8"/>
      <c r="F120" s="9"/>
      <c r="G120" s="7"/>
      <c r="H120" s="22"/>
    </row>
    <row r="121" spans="1:8" x14ac:dyDescent="0.2">
      <c r="A121" s="4">
        <v>5009</v>
      </c>
      <c r="B121" s="6" t="s">
        <v>118</v>
      </c>
      <c r="C121" s="8"/>
      <c r="D121" s="7"/>
      <c r="E121" s="8"/>
      <c r="F121" s="9"/>
      <c r="G121" s="7" t="s">
        <v>47</v>
      </c>
      <c r="H121" s="21">
        <f>SUM(H122:H123)</f>
        <v>0</v>
      </c>
    </row>
    <row r="122" spans="1:8" x14ac:dyDescent="0.2">
      <c r="A122" s="4"/>
      <c r="B122" s="10" t="s">
        <v>119</v>
      </c>
      <c r="C122" s="8"/>
      <c r="D122" s="7"/>
      <c r="E122" s="8"/>
      <c r="F122" s="9"/>
      <c r="G122" s="7"/>
      <c r="H122" s="22"/>
    </row>
    <row r="123" spans="1:8" x14ac:dyDescent="0.2">
      <c r="A123" s="4"/>
      <c r="B123" s="10" t="s">
        <v>120</v>
      </c>
      <c r="C123" s="8"/>
      <c r="D123" s="7"/>
      <c r="E123" s="8"/>
      <c r="F123" s="9"/>
      <c r="G123" s="7"/>
      <c r="H123" s="22"/>
    </row>
    <row r="124" spans="1:8" x14ac:dyDescent="0.2">
      <c r="A124" s="4">
        <v>5010</v>
      </c>
      <c r="B124" s="6" t="s">
        <v>121</v>
      </c>
      <c r="C124" s="8"/>
      <c r="D124" s="7"/>
      <c r="E124" s="8"/>
      <c r="F124" s="9"/>
      <c r="G124" s="7"/>
      <c r="H124" s="21"/>
    </row>
    <row r="125" spans="1:8" x14ac:dyDescent="0.2">
      <c r="A125" s="4">
        <v>5011</v>
      </c>
      <c r="B125" s="6" t="s">
        <v>122</v>
      </c>
      <c r="C125" s="4"/>
      <c r="D125" s="7"/>
      <c r="E125" s="8"/>
      <c r="F125" s="9"/>
      <c r="G125" s="9"/>
      <c r="H125" s="21">
        <f>SUM(H126:H127)</f>
        <v>0</v>
      </c>
    </row>
    <row r="126" spans="1:8" x14ac:dyDescent="0.2">
      <c r="A126" s="4" t="s">
        <v>47</v>
      </c>
      <c r="B126" s="10" t="s">
        <v>123</v>
      </c>
      <c r="C126" s="8"/>
      <c r="D126" s="7"/>
      <c r="E126" s="8"/>
      <c r="F126" s="9"/>
      <c r="G126" s="9"/>
      <c r="H126" s="22"/>
    </row>
    <row r="127" spans="1:8" x14ac:dyDescent="0.2">
      <c r="A127" s="4"/>
      <c r="B127" s="10" t="s">
        <v>124</v>
      </c>
      <c r="C127" s="8"/>
      <c r="D127" s="9"/>
      <c r="E127" s="8"/>
      <c r="F127" s="9"/>
      <c r="G127" s="7"/>
      <c r="H127" s="22"/>
    </row>
    <row r="128" spans="1:8" x14ac:dyDescent="0.2">
      <c r="A128" s="4">
        <v>5012</v>
      </c>
      <c r="B128" s="6" t="s">
        <v>125</v>
      </c>
      <c r="C128" s="8"/>
      <c r="D128" s="7"/>
      <c r="E128" s="8"/>
      <c r="F128" s="9"/>
      <c r="G128" s="7"/>
      <c r="H128" s="21"/>
    </row>
    <row r="129" spans="1:8" x14ac:dyDescent="0.2">
      <c r="A129" s="4">
        <v>5013</v>
      </c>
      <c r="B129" s="6" t="s">
        <v>126</v>
      </c>
      <c r="C129" s="4"/>
      <c r="D129" s="7"/>
      <c r="E129" s="8"/>
      <c r="F129" s="9"/>
      <c r="G129" s="7"/>
      <c r="H129" s="21">
        <f>SUM(H130:H131)</f>
        <v>0</v>
      </c>
    </row>
    <row r="130" spans="1:8" ht="28" x14ac:dyDescent="0.2">
      <c r="A130" s="4" t="s">
        <v>47</v>
      </c>
      <c r="B130" s="10" t="s">
        <v>127</v>
      </c>
      <c r="C130" s="8"/>
      <c r="D130" s="7"/>
      <c r="E130" s="8"/>
      <c r="F130" s="9"/>
      <c r="G130" s="7"/>
      <c r="H130" s="22"/>
    </row>
    <row r="131" spans="1:8" x14ac:dyDescent="0.2">
      <c r="A131" s="4" t="s">
        <v>47</v>
      </c>
      <c r="B131" s="10" t="s">
        <v>128</v>
      </c>
      <c r="C131" s="8"/>
      <c r="D131" s="7"/>
      <c r="E131" s="8"/>
      <c r="F131" s="9"/>
      <c r="G131" s="7"/>
      <c r="H131" s="22"/>
    </row>
    <row r="132" spans="1:8" x14ac:dyDescent="0.2">
      <c r="A132" s="4">
        <v>5014</v>
      </c>
      <c r="B132" s="6" t="s">
        <v>129</v>
      </c>
      <c r="C132" s="4"/>
      <c r="D132" s="7"/>
      <c r="E132" s="8"/>
      <c r="F132" s="9"/>
      <c r="G132" s="7"/>
      <c r="H132" s="21">
        <f>SUM(H133:H133)</f>
        <v>0</v>
      </c>
    </row>
    <row r="133" spans="1:8" x14ac:dyDescent="0.2">
      <c r="A133" s="4"/>
      <c r="B133" s="10" t="s">
        <v>130</v>
      </c>
      <c r="C133" s="8"/>
      <c r="D133" s="7"/>
      <c r="E133" s="8"/>
      <c r="F133" s="9"/>
      <c r="G133" s="7"/>
      <c r="H133" s="22"/>
    </row>
    <row r="134" spans="1:8" x14ac:dyDescent="0.2">
      <c r="A134" s="4">
        <v>5015</v>
      </c>
      <c r="B134" s="6" t="s">
        <v>131</v>
      </c>
      <c r="C134" s="4"/>
      <c r="D134" s="7"/>
      <c r="E134" s="8"/>
      <c r="F134" s="9"/>
      <c r="G134" s="7"/>
      <c r="H134" s="21">
        <f>SUM(H135:H137)</f>
        <v>0</v>
      </c>
    </row>
    <row r="135" spans="1:8" x14ac:dyDescent="0.2">
      <c r="A135" s="4"/>
      <c r="B135" s="10" t="s">
        <v>132</v>
      </c>
      <c r="C135" s="8"/>
      <c r="D135" s="7"/>
      <c r="E135" s="8"/>
      <c r="F135" s="9"/>
      <c r="G135" s="7"/>
      <c r="H135" s="22"/>
    </row>
    <row r="136" spans="1:8" x14ac:dyDescent="0.2">
      <c r="A136" s="4"/>
      <c r="B136" s="10" t="s">
        <v>116</v>
      </c>
      <c r="C136" s="8"/>
      <c r="D136" s="7"/>
      <c r="E136" s="8"/>
      <c r="F136" s="9"/>
      <c r="G136" s="7"/>
      <c r="H136" s="22"/>
    </row>
    <row r="137" spans="1:8" x14ac:dyDescent="0.2">
      <c r="A137" s="4"/>
      <c r="B137" s="10" t="s">
        <v>133</v>
      </c>
      <c r="C137" s="8"/>
      <c r="D137" s="7"/>
      <c r="E137" s="8"/>
      <c r="F137" s="9"/>
      <c r="G137" s="7"/>
      <c r="H137" s="22"/>
    </row>
    <row r="138" spans="1:8" x14ac:dyDescent="0.2">
      <c r="A138" s="4">
        <v>5016</v>
      </c>
      <c r="B138" s="6" t="s">
        <v>134</v>
      </c>
      <c r="C138" s="4"/>
      <c r="D138" s="7"/>
      <c r="E138" s="8"/>
      <c r="F138" s="9"/>
      <c r="G138" s="7"/>
      <c r="H138" s="21">
        <f>SUM(H139:H142)</f>
        <v>0</v>
      </c>
    </row>
    <row r="139" spans="1:8" x14ac:dyDescent="0.2">
      <c r="A139" s="4"/>
      <c r="B139" s="10" t="s">
        <v>115</v>
      </c>
      <c r="C139" s="7"/>
      <c r="D139" s="7"/>
      <c r="E139" s="9"/>
      <c r="F139" s="9"/>
      <c r="G139" s="9"/>
      <c r="H139" s="22"/>
    </row>
    <row r="140" spans="1:8" x14ac:dyDescent="0.2">
      <c r="A140" s="4"/>
      <c r="B140" s="10" t="s">
        <v>135</v>
      </c>
      <c r="C140" s="7"/>
      <c r="D140" s="7"/>
      <c r="E140" s="9"/>
      <c r="F140" s="9"/>
      <c r="G140" s="9"/>
      <c r="H140" s="22"/>
    </row>
    <row r="141" spans="1:8" x14ac:dyDescent="0.2">
      <c r="A141" s="4"/>
      <c r="B141" s="10" t="s">
        <v>116</v>
      </c>
      <c r="C141" s="7"/>
      <c r="D141" s="7"/>
      <c r="E141" s="9"/>
      <c r="F141" s="9"/>
      <c r="G141" s="9"/>
      <c r="H141" s="22"/>
    </row>
    <row r="142" spans="1:8" x14ac:dyDescent="0.2">
      <c r="A142" s="4"/>
      <c r="B142" s="10" t="s">
        <v>136</v>
      </c>
      <c r="C142" s="7"/>
      <c r="D142" s="7"/>
      <c r="E142" s="9"/>
      <c r="F142" s="9"/>
      <c r="G142" s="9"/>
      <c r="H142" s="22"/>
    </row>
    <row r="143" spans="1:8" x14ac:dyDescent="0.2">
      <c r="A143" s="4">
        <v>5017</v>
      </c>
      <c r="B143" s="6" t="s">
        <v>137</v>
      </c>
      <c r="C143" s="4"/>
      <c r="D143" s="7"/>
      <c r="E143" s="8"/>
      <c r="F143" s="9"/>
      <c r="G143" s="7"/>
      <c r="H143" s="21"/>
    </row>
    <row r="144" spans="1:8" ht="28" x14ac:dyDescent="0.2">
      <c r="A144" s="4">
        <v>5018</v>
      </c>
      <c r="B144" s="6" t="s">
        <v>138</v>
      </c>
      <c r="C144" s="8"/>
      <c r="D144" s="7"/>
      <c r="E144" s="8"/>
      <c r="F144" s="9"/>
      <c r="G144" s="7"/>
      <c r="H144" s="21">
        <f>SUM(H145:H146)</f>
        <v>0</v>
      </c>
    </row>
    <row r="145" spans="1:8" x14ac:dyDescent="0.2">
      <c r="A145" s="4"/>
      <c r="B145" s="10" t="s">
        <v>139</v>
      </c>
      <c r="C145" s="8"/>
      <c r="D145" s="7"/>
      <c r="E145" s="8"/>
      <c r="F145" s="7"/>
      <c r="G145" s="7"/>
      <c r="H145" s="22"/>
    </row>
    <row r="146" spans="1:8" x14ac:dyDescent="0.2">
      <c r="A146" s="4"/>
      <c r="B146" s="10" t="s">
        <v>140</v>
      </c>
      <c r="C146" s="8"/>
      <c r="D146" s="7"/>
      <c r="E146" s="8"/>
      <c r="F146" s="7"/>
      <c r="G146" s="7"/>
      <c r="H146" s="22"/>
    </row>
    <row r="147" spans="1:8" x14ac:dyDescent="0.2">
      <c r="A147" s="4">
        <v>5019</v>
      </c>
      <c r="B147" s="6" t="s">
        <v>141</v>
      </c>
      <c r="C147" s="8"/>
      <c r="D147" s="7"/>
      <c r="E147" s="8"/>
      <c r="F147" s="9"/>
      <c r="G147" s="7"/>
      <c r="H147" s="21"/>
    </row>
    <row r="148" spans="1:8" x14ac:dyDescent="0.2">
      <c r="A148" s="4">
        <v>5020</v>
      </c>
      <c r="B148" s="6" t="s">
        <v>142</v>
      </c>
      <c r="C148" s="4"/>
      <c r="D148" s="7"/>
      <c r="E148" s="8"/>
      <c r="F148" s="9"/>
      <c r="G148" s="7"/>
      <c r="H148" s="21">
        <f>SUM(H149:H151)</f>
        <v>0</v>
      </c>
    </row>
    <row r="149" spans="1:8" x14ac:dyDescent="0.2">
      <c r="A149" s="4"/>
      <c r="B149" s="10" t="s">
        <v>143</v>
      </c>
      <c r="C149" s="8"/>
      <c r="D149" s="7"/>
      <c r="E149" s="8"/>
      <c r="F149" s="7"/>
      <c r="G149" s="7"/>
      <c r="H149" s="22"/>
    </row>
    <row r="150" spans="1:8" x14ac:dyDescent="0.2">
      <c r="A150" s="4"/>
      <c r="B150" s="10" t="s">
        <v>144</v>
      </c>
      <c r="C150" s="8"/>
      <c r="D150" s="7"/>
      <c r="E150" s="8"/>
      <c r="F150" s="7"/>
      <c r="G150" s="7"/>
      <c r="H150" s="22"/>
    </row>
    <row r="151" spans="1:8" x14ac:dyDescent="0.2">
      <c r="A151" s="4"/>
      <c r="B151" s="10" t="s">
        <v>145</v>
      </c>
      <c r="C151" s="8"/>
      <c r="D151" s="7"/>
      <c r="E151" s="8"/>
      <c r="F151" s="7"/>
      <c r="G151" s="7"/>
      <c r="H151" s="22"/>
    </row>
    <row r="152" spans="1:8" ht="28" x14ac:dyDescent="0.2">
      <c r="A152" s="4">
        <v>5021</v>
      </c>
      <c r="B152" s="6" t="s">
        <v>146</v>
      </c>
      <c r="C152" s="4"/>
      <c r="D152" s="7"/>
      <c r="E152" s="8"/>
      <c r="F152" s="9"/>
      <c r="G152" s="7"/>
      <c r="H152" s="21">
        <f>SUM(H153:H156)</f>
        <v>0</v>
      </c>
    </row>
    <row r="153" spans="1:8" x14ac:dyDescent="0.2">
      <c r="A153" s="4"/>
      <c r="B153" s="10" t="s">
        <v>147</v>
      </c>
      <c r="C153" s="12"/>
      <c r="D153" s="7"/>
      <c r="E153" s="8"/>
      <c r="F153" s="7"/>
      <c r="G153" s="7"/>
      <c r="H153" s="22"/>
    </row>
    <row r="154" spans="1:8" x14ac:dyDescent="0.2">
      <c r="A154" s="4"/>
      <c r="B154" s="10" t="s">
        <v>148</v>
      </c>
      <c r="C154" s="8"/>
      <c r="D154" s="7"/>
      <c r="E154" s="8"/>
      <c r="F154" s="7"/>
      <c r="G154" s="7"/>
      <c r="H154" s="22"/>
    </row>
    <row r="155" spans="1:8" x14ac:dyDescent="0.2">
      <c r="A155" s="4"/>
      <c r="B155" s="10" t="s">
        <v>149</v>
      </c>
      <c r="C155" s="8"/>
      <c r="D155" s="7"/>
      <c r="E155" s="8"/>
      <c r="F155" s="7"/>
      <c r="G155" s="7"/>
      <c r="H155" s="22"/>
    </row>
    <row r="156" spans="1:8" x14ac:dyDescent="0.2">
      <c r="A156" s="4"/>
      <c r="B156" s="10" t="s">
        <v>150</v>
      </c>
      <c r="C156" s="8"/>
      <c r="D156" s="7"/>
      <c r="E156" s="12"/>
      <c r="F156" s="13"/>
      <c r="G156" s="9"/>
      <c r="H156" s="22"/>
    </row>
    <row r="157" spans="1:8" x14ac:dyDescent="0.2">
      <c r="A157" s="4"/>
      <c r="B157" s="11" t="s">
        <v>14</v>
      </c>
      <c r="C157" s="8"/>
      <c r="D157" s="7"/>
      <c r="E157" s="8"/>
      <c r="F157" s="8"/>
      <c r="G157" s="7"/>
      <c r="H157" s="21">
        <f>H108+H109+H110+H111+H112+H113+H114+H117+H121+H124+H125+H128+H129+H132+H134+H138+H143+H144+H147+H148+H152</f>
        <v>0</v>
      </c>
    </row>
    <row r="158" spans="1:8" x14ac:dyDescent="0.2">
      <c r="A158" s="4">
        <v>6000</v>
      </c>
      <c r="B158" s="6" t="s">
        <v>151</v>
      </c>
      <c r="C158" s="4"/>
      <c r="D158" s="7"/>
      <c r="E158" s="8"/>
      <c r="F158" s="9"/>
      <c r="G158" s="7"/>
      <c r="H158" s="21"/>
    </row>
    <row r="159" spans="1:8" x14ac:dyDescent="0.2">
      <c r="A159" s="4">
        <v>6001</v>
      </c>
      <c r="B159" s="6" t="s">
        <v>152</v>
      </c>
      <c r="C159" s="4"/>
      <c r="D159" s="7"/>
      <c r="E159" s="8"/>
      <c r="F159" s="9"/>
      <c r="G159" s="7"/>
      <c r="H159" s="21">
        <f>SUM(H160:H161)</f>
        <v>0</v>
      </c>
    </row>
    <row r="160" spans="1:8" x14ac:dyDescent="0.2">
      <c r="A160" s="4"/>
      <c r="B160" s="10" t="s">
        <v>153</v>
      </c>
      <c r="C160" s="8"/>
      <c r="D160" s="7"/>
      <c r="E160" s="8"/>
      <c r="F160" s="7"/>
      <c r="G160" s="7"/>
      <c r="H160" s="22"/>
    </row>
    <row r="161" spans="1:8" x14ac:dyDescent="0.2">
      <c r="A161" s="4"/>
      <c r="B161" s="10" t="s">
        <v>154</v>
      </c>
      <c r="C161" s="8"/>
      <c r="D161" s="7"/>
      <c r="E161" s="8"/>
      <c r="F161" s="7"/>
      <c r="G161" s="7"/>
      <c r="H161" s="22"/>
    </row>
    <row r="162" spans="1:8" x14ac:dyDescent="0.2">
      <c r="A162" s="4">
        <v>6002</v>
      </c>
      <c r="B162" s="6" t="s">
        <v>155</v>
      </c>
      <c r="C162" s="8"/>
      <c r="D162" s="7"/>
      <c r="E162" s="8"/>
      <c r="F162" s="7"/>
      <c r="G162" s="7"/>
      <c r="H162" s="21">
        <f>SUM(H163:H165)</f>
        <v>0</v>
      </c>
    </row>
    <row r="163" spans="1:8" x14ac:dyDescent="0.2">
      <c r="A163" s="4"/>
      <c r="B163" s="10" t="s">
        <v>156</v>
      </c>
      <c r="C163" s="8"/>
      <c r="D163" s="7"/>
      <c r="E163" s="8"/>
      <c r="F163" s="7"/>
      <c r="G163" s="7"/>
      <c r="H163" s="22"/>
    </row>
    <row r="164" spans="1:8" x14ac:dyDescent="0.2">
      <c r="A164" s="4"/>
      <c r="B164" s="10" t="s">
        <v>157</v>
      </c>
      <c r="C164" s="8"/>
      <c r="D164" s="9"/>
      <c r="E164" s="9"/>
      <c r="F164" s="9"/>
      <c r="G164" s="9"/>
      <c r="H164" s="22"/>
    </row>
    <row r="165" spans="1:8" x14ac:dyDescent="0.2">
      <c r="A165" s="4"/>
      <c r="B165" s="10" t="s">
        <v>158</v>
      </c>
      <c r="C165" s="9"/>
      <c r="D165" s="9"/>
      <c r="E165" s="9"/>
      <c r="F165" s="9"/>
      <c r="G165" s="9"/>
      <c r="H165" s="22"/>
    </row>
    <row r="166" spans="1:8" x14ac:dyDescent="0.2">
      <c r="A166" s="4">
        <v>6003</v>
      </c>
      <c r="B166" s="6" t="s">
        <v>159</v>
      </c>
      <c r="C166" s="8"/>
      <c r="D166" s="7"/>
      <c r="E166" s="8"/>
      <c r="F166" s="7"/>
      <c r="G166" s="7"/>
      <c r="H166" s="21">
        <f>SUM(H167:H168)</f>
        <v>0</v>
      </c>
    </row>
    <row r="167" spans="1:8" x14ac:dyDescent="0.2">
      <c r="A167" s="4" t="s">
        <v>47</v>
      </c>
      <c r="B167" s="10" t="s">
        <v>160</v>
      </c>
      <c r="C167" s="8"/>
      <c r="D167" s="7"/>
      <c r="E167" s="8"/>
      <c r="F167" s="9"/>
      <c r="G167" s="7"/>
      <c r="H167" s="22"/>
    </row>
    <row r="168" spans="1:8" x14ac:dyDescent="0.2">
      <c r="A168" s="4"/>
      <c r="B168" s="10" t="s">
        <v>161</v>
      </c>
      <c r="C168" s="8"/>
      <c r="D168" s="7"/>
      <c r="E168" s="8"/>
      <c r="F168" s="9"/>
      <c r="G168" s="7"/>
      <c r="H168" s="22"/>
    </row>
    <row r="169" spans="1:8" x14ac:dyDescent="0.2">
      <c r="A169" s="4">
        <v>6004</v>
      </c>
      <c r="B169" s="6" t="s">
        <v>162</v>
      </c>
      <c r="C169" s="8"/>
      <c r="D169" s="7"/>
      <c r="E169" s="8"/>
      <c r="F169" s="9"/>
      <c r="G169" s="7"/>
      <c r="H169" s="21"/>
    </row>
    <row r="170" spans="1:8" ht="28" x14ac:dyDescent="0.2">
      <c r="A170" s="4">
        <v>6005</v>
      </c>
      <c r="B170" s="6" t="s">
        <v>163</v>
      </c>
      <c r="C170" s="8"/>
      <c r="D170" s="7"/>
      <c r="E170" s="8"/>
      <c r="F170" s="9"/>
      <c r="G170" s="7"/>
      <c r="H170" s="21"/>
    </row>
    <row r="171" spans="1:8" x14ac:dyDescent="0.2">
      <c r="A171" s="4">
        <v>6006</v>
      </c>
      <c r="B171" s="6" t="s">
        <v>164</v>
      </c>
      <c r="C171" s="8"/>
      <c r="D171" s="7"/>
      <c r="E171" s="8"/>
      <c r="F171" s="9"/>
      <c r="G171" s="7"/>
      <c r="H171" s="21">
        <f>SUM(H172:H173)</f>
        <v>0</v>
      </c>
    </row>
    <row r="172" spans="1:8" x14ac:dyDescent="0.2">
      <c r="A172" s="4" t="s">
        <v>47</v>
      </c>
      <c r="B172" s="10" t="s">
        <v>165</v>
      </c>
      <c r="C172" s="8"/>
      <c r="D172" s="7"/>
      <c r="E172" s="8"/>
      <c r="F172" s="7"/>
      <c r="G172" s="7"/>
      <c r="H172" s="22"/>
    </row>
    <row r="173" spans="1:8" x14ac:dyDescent="0.2">
      <c r="A173" s="4"/>
      <c r="B173" s="10" t="s">
        <v>166</v>
      </c>
      <c r="C173" s="8"/>
      <c r="D173" s="7"/>
      <c r="E173" s="8"/>
      <c r="F173" s="7"/>
      <c r="G173" s="7"/>
      <c r="H173" s="22"/>
    </row>
    <row r="174" spans="1:8" x14ac:dyDescent="0.2">
      <c r="A174" s="4">
        <v>6007</v>
      </c>
      <c r="B174" s="6" t="s">
        <v>167</v>
      </c>
      <c r="C174" s="8"/>
      <c r="D174" s="7"/>
      <c r="E174" s="8"/>
      <c r="F174" s="7"/>
      <c r="G174" s="7"/>
      <c r="H174" s="21"/>
    </row>
    <row r="175" spans="1:8" x14ac:dyDescent="0.2">
      <c r="A175" s="4">
        <v>6008</v>
      </c>
      <c r="B175" s="6" t="s">
        <v>168</v>
      </c>
      <c r="C175" s="8"/>
      <c r="D175" s="7"/>
      <c r="E175" s="8"/>
      <c r="F175" s="7"/>
      <c r="G175" s="7"/>
      <c r="H175" s="21">
        <f>SUM(H176:H177)</f>
        <v>0</v>
      </c>
    </row>
    <row r="176" spans="1:8" x14ac:dyDescent="0.2">
      <c r="A176" s="4"/>
      <c r="B176" s="10" t="s">
        <v>168</v>
      </c>
      <c r="C176" s="8"/>
      <c r="D176" s="7"/>
      <c r="E176" s="8"/>
      <c r="F176" s="7"/>
      <c r="G176" s="7"/>
      <c r="H176" s="22"/>
    </row>
    <row r="177" spans="1:8" x14ac:dyDescent="0.2">
      <c r="A177" s="4" t="s">
        <v>47</v>
      </c>
      <c r="B177" s="10" t="s">
        <v>169</v>
      </c>
      <c r="C177" s="8"/>
      <c r="D177" s="7"/>
      <c r="E177" s="8"/>
      <c r="F177" s="7"/>
      <c r="G177" s="7"/>
      <c r="H177" s="22"/>
    </row>
    <row r="178" spans="1:8" x14ac:dyDescent="0.2">
      <c r="A178" s="4">
        <v>6009</v>
      </c>
      <c r="B178" s="6" t="s">
        <v>170</v>
      </c>
      <c r="C178" s="4"/>
      <c r="D178" s="7"/>
      <c r="E178" s="8"/>
      <c r="F178" s="9"/>
      <c r="G178" s="7"/>
      <c r="H178" s="21">
        <f>SUM(H179:H183)</f>
        <v>0</v>
      </c>
    </row>
    <row r="179" spans="1:8" x14ac:dyDescent="0.2">
      <c r="A179" s="4"/>
      <c r="B179" s="10" t="s">
        <v>171</v>
      </c>
      <c r="C179" s="8"/>
      <c r="D179" s="7"/>
      <c r="E179" s="8"/>
      <c r="F179" s="9"/>
      <c r="G179" s="7"/>
      <c r="H179" s="22"/>
    </row>
    <row r="180" spans="1:8" x14ac:dyDescent="0.2">
      <c r="A180" s="4"/>
      <c r="B180" s="10" t="s">
        <v>172</v>
      </c>
      <c r="C180" s="8"/>
      <c r="D180" s="7"/>
      <c r="E180" s="8"/>
      <c r="F180" s="9"/>
      <c r="G180" s="7"/>
      <c r="H180" s="22"/>
    </row>
    <row r="181" spans="1:8" x14ac:dyDescent="0.2">
      <c r="A181" s="4"/>
      <c r="B181" s="10" t="s">
        <v>173</v>
      </c>
      <c r="C181" s="8"/>
      <c r="D181" s="7"/>
      <c r="E181" s="8"/>
      <c r="F181" s="9"/>
      <c r="G181" s="7"/>
      <c r="H181" s="22"/>
    </row>
    <row r="182" spans="1:8" x14ac:dyDescent="0.2">
      <c r="A182" s="4"/>
      <c r="B182" s="10" t="s">
        <v>174</v>
      </c>
      <c r="C182" s="8"/>
      <c r="D182" s="7"/>
      <c r="E182" s="8"/>
      <c r="F182" s="9"/>
      <c r="G182" s="7"/>
      <c r="H182" s="22"/>
    </row>
    <row r="183" spans="1:8" x14ac:dyDescent="0.2">
      <c r="A183" s="4"/>
      <c r="B183" s="10" t="s">
        <v>175</v>
      </c>
      <c r="C183" s="8"/>
      <c r="D183" s="9"/>
      <c r="E183" s="9"/>
      <c r="F183" s="9"/>
      <c r="G183" s="9"/>
      <c r="H183" s="22"/>
    </row>
    <row r="184" spans="1:8" x14ac:dyDescent="0.2">
      <c r="A184" s="4">
        <v>6010</v>
      </c>
      <c r="B184" s="6" t="s">
        <v>176</v>
      </c>
      <c r="C184" s="20"/>
      <c r="D184" s="20"/>
      <c r="E184" s="20"/>
      <c r="F184" s="20"/>
      <c r="G184" s="20"/>
      <c r="H184" s="21">
        <f>SUM(H185:H187)</f>
        <v>0</v>
      </c>
    </row>
    <row r="185" spans="1:8" x14ac:dyDescent="0.2">
      <c r="A185" s="20"/>
      <c r="B185" s="10" t="s">
        <v>177</v>
      </c>
      <c r="C185" s="20"/>
      <c r="D185" s="20"/>
      <c r="E185" s="20"/>
      <c r="F185" s="20"/>
      <c r="G185" s="20"/>
      <c r="H185" s="22"/>
    </row>
    <row r="186" spans="1:8" x14ac:dyDescent="0.2">
      <c r="A186" s="20"/>
      <c r="B186" s="10" t="s">
        <v>178</v>
      </c>
      <c r="C186" s="20"/>
      <c r="D186" s="20"/>
      <c r="E186" s="20"/>
      <c r="F186" s="20"/>
      <c r="G186" s="20"/>
      <c r="H186" s="22"/>
    </row>
    <row r="187" spans="1:8" x14ac:dyDescent="0.2">
      <c r="A187" s="20"/>
      <c r="B187" s="10" t="s">
        <v>179</v>
      </c>
      <c r="C187" s="20"/>
      <c r="D187" s="20"/>
      <c r="E187" s="20"/>
      <c r="F187" s="20"/>
      <c r="G187" s="20"/>
      <c r="H187" s="22"/>
    </row>
    <row r="188" spans="1:8" x14ac:dyDescent="0.2">
      <c r="A188" s="4"/>
      <c r="B188" s="11" t="s">
        <v>14</v>
      </c>
      <c r="C188" s="4"/>
      <c r="D188" s="7"/>
      <c r="E188" s="8"/>
      <c r="F188" s="9"/>
      <c r="G188" s="7"/>
      <c r="H188" s="21">
        <f>H159+H162+H166+H169+H170+H171+H174+H175+H178+H184</f>
        <v>0</v>
      </c>
    </row>
    <row r="189" spans="1:8" x14ac:dyDescent="0.2">
      <c r="A189" s="4">
        <v>7000</v>
      </c>
      <c r="B189" s="6" t="s">
        <v>180</v>
      </c>
      <c r="C189" s="4"/>
      <c r="D189" s="7"/>
      <c r="E189" s="8"/>
      <c r="F189" s="9"/>
      <c r="G189" s="7"/>
      <c r="H189" s="21"/>
    </row>
    <row r="190" spans="1:8" x14ac:dyDescent="0.2">
      <c r="A190" s="4">
        <v>7001</v>
      </c>
      <c r="B190" s="6" t="s">
        <v>181</v>
      </c>
      <c r="C190" s="8" t="s">
        <v>47</v>
      </c>
      <c r="D190" s="7" t="s">
        <v>47</v>
      </c>
      <c r="E190" s="8" t="s">
        <v>47</v>
      </c>
      <c r="F190" s="9" t="s">
        <v>47</v>
      </c>
      <c r="G190" s="7"/>
      <c r="H190" s="21">
        <f>SUM(H191:H196)</f>
        <v>0</v>
      </c>
    </row>
    <row r="191" spans="1:8" x14ac:dyDescent="0.2">
      <c r="A191" s="4"/>
      <c r="B191" s="10" t="s">
        <v>182</v>
      </c>
      <c r="C191" s="8"/>
      <c r="D191" s="7"/>
      <c r="E191" s="8"/>
      <c r="F191" s="9"/>
      <c r="G191" s="7"/>
      <c r="H191" s="22"/>
    </row>
    <row r="192" spans="1:8" x14ac:dyDescent="0.2">
      <c r="A192" s="4"/>
      <c r="B192" s="10" t="s">
        <v>183</v>
      </c>
      <c r="C192" s="8"/>
      <c r="D192" s="7"/>
      <c r="E192" s="8"/>
      <c r="F192" s="9"/>
      <c r="G192" s="7"/>
      <c r="H192" s="22"/>
    </row>
    <row r="193" spans="1:8" x14ac:dyDescent="0.2">
      <c r="A193" s="4"/>
      <c r="B193" s="10" t="s">
        <v>184</v>
      </c>
      <c r="C193" s="8"/>
      <c r="D193" s="7"/>
      <c r="E193" s="8"/>
      <c r="F193" s="9"/>
      <c r="G193" s="7"/>
      <c r="H193" s="22"/>
    </row>
    <row r="194" spans="1:8" x14ac:dyDescent="0.2">
      <c r="A194" s="4"/>
      <c r="B194" s="10" t="s">
        <v>185</v>
      </c>
      <c r="C194" s="8"/>
      <c r="D194" s="7"/>
      <c r="E194" s="8"/>
      <c r="F194" s="9"/>
      <c r="G194" s="7"/>
      <c r="H194" s="22"/>
    </row>
    <row r="195" spans="1:8" x14ac:dyDescent="0.2">
      <c r="A195" s="4"/>
      <c r="B195" s="10" t="s">
        <v>183</v>
      </c>
      <c r="C195" s="8"/>
      <c r="D195" s="7"/>
      <c r="E195" s="8"/>
      <c r="F195" s="9"/>
      <c r="G195" s="7"/>
      <c r="H195" s="22"/>
    </row>
    <row r="196" spans="1:8" x14ac:dyDescent="0.2">
      <c r="A196" s="4"/>
      <c r="B196" s="10" t="s">
        <v>184</v>
      </c>
      <c r="C196" s="8"/>
      <c r="D196" s="7"/>
      <c r="E196" s="8"/>
      <c r="F196" s="9"/>
      <c r="G196" s="7"/>
      <c r="H196" s="22"/>
    </row>
    <row r="197" spans="1:8" x14ac:dyDescent="0.2">
      <c r="A197" s="4">
        <v>7002</v>
      </c>
      <c r="B197" s="6" t="s">
        <v>186</v>
      </c>
      <c r="C197" s="8"/>
      <c r="D197" s="7"/>
      <c r="E197" s="8"/>
      <c r="F197" s="9"/>
      <c r="G197" s="7"/>
      <c r="H197" s="21"/>
    </row>
    <row r="198" spans="1:8" ht="28" x14ac:dyDescent="0.2">
      <c r="A198" s="4">
        <v>7003</v>
      </c>
      <c r="B198" s="6" t="s">
        <v>187</v>
      </c>
      <c r="C198" s="8"/>
      <c r="D198" s="7" t="s">
        <v>47</v>
      </c>
      <c r="E198" s="8" t="s">
        <v>47</v>
      </c>
      <c r="F198" s="9" t="s">
        <v>47</v>
      </c>
      <c r="G198" s="7"/>
      <c r="H198" s="21">
        <f>SUM(H199:H200)</f>
        <v>0</v>
      </c>
    </row>
    <row r="199" spans="1:8" x14ac:dyDescent="0.2">
      <c r="A199" s="4"/>
      <c r="B199" s="10" t="s">
        <v>188</v>
      </c>
      <c r="C199" s="9"/>
      <c r="D199" s="9"/>
      <c r="E199" s="9"/>
      <c r="F199" s="9"/>
      <c r="G199" s="9"/>
      <c r="H199" s="22"/>
    </row>
    <row r="200" spans="1:8" x14ac:dyDescent="0.2">
      <c r="A200" s="4"/>
      <c r="B200" s="10" t="s">
        <v>189</v>
      </c>
      <c r="C200" s="8"/>
      <c r="D200" s="7"/>
      <c r="E200" s="8"/>
      <c r="F200" s="9"/>
      <c r="G200" s="7"/>
      <c r="H200" s="22"/>
    </row>
    <row r="201" spans="1:8" ht="28" x14ac:dyDescent="0.2">
      <c r="A201" s="4">
        <v>7004</v>
      </c>
      <c r="B201" s="6" t="s">
        <v>190</v>
      </c>
      <c r="C201" s="8"/>
      <c r="D201" s="7"/>
      <c r="E201" s="8"/>
      <c r="F201" s="9"/>
      <c r="G201" s="7"/>
      <c r="H201" s="21"/>
    </row>
    <row r="202" spans="1:8" x14ac:dyDescent="0.2">
      <c r="A202" s="4">
        <v>7005</v>
      </c>
      <c r="B202" s="6" t="s">
        <v>191</v>
      </c>
      <c r="C202" s="8"/>
      <c r="D202" s="7"/>
      <c r="E202" s="8"/>
      <c r="F202" s="9"/>
      <c r="G202" s="7"/>
      <c r="H202" s="21"/>
    </row>
    <row r="203" spans="1:8" x14ac:dyDescent="0.2">
      <c r="A203" s="4" t="s">
        <v>47</v>
      </c>
      <c r="B203" s="11" t="s">
        <v>14</v>
      </c>
      <c r="C203" s="4"/>
      <c r="D203" s="7"/>
      <c r="E203" s="8"/>
      <c r="F203" s="9"/>
      <c r="G203" s="7"/>
      <c r="H203" s="21">
        <f>H190+H197+H198+H201+H202</f>
        <v>0</v>
      </c>
    </row>
    <row r="204" spans="1:8" x14ac:dyDescent="0.2">
      <c r="A204" s="4">
        <v>8000</v>
      </c>
      <c r="B204" s="6" t="s">
        <v>192</v>
      </c>
      <c r="C204" s="4"/>
      <c r="D204" s="7"/>
      <c r="E204" s="8"/>
      <c r="F204" s="9"/>
      <c r="G204" s="7"/>
      <c r="H204" s="21"/>
    </row>
    <row r="205" spans="1:8" x14ac:dyDescent="0.2">
      <c r="A205" s="4"/>
      <c r="B205" s="10" t="s">
        <v>193</v>
      </c>
      <c r="C205" s="4"/>
      <c r="D205" s="7"/>
      <c r="E205" s="8"/>
      <c r="F205" s="9"/>
      <c r="G205" s="7"/>
      <c r="H205" s="22"/>
    </row>
    <row r="206" spans="1:8" x14ac:dyDescent="0.2">
      <c r="A206" s="4"/>
      <c r="B206" s="10" t="s">
        <v>194</v>
      </c>
      <c r="C206" s="4"/>
      <c r="D206" s="7"/>
      <c r="E206" s="8"/>
      <c r="F206" s="9"/>
      <c r="G206" s="7"/>
      <c r="H206" s="22"/>
    </row>
    <row r="207" spans="1:8" x14ac:dyDescent="0.2">
      <c r="A207" s="4"/>
      <c r="B207" s="10" t="s">
        <v>195</v>
      </c>
      <c r="C207" s="8"/>
      <c r="D207" s="7"/>
      <c r="E207" s="8"/>
      <c r="F207" s="7"/>
      <c r="G207" s="7"/>
      <c r="H207" s="22"/>
    </row>
    <row r="208" spans="1:8" x14ac:dyDescent="0.2">
      <c r="A208" s="4"/>
      <c r="B208" s="10" t="s">
        <v>196</v>
      </c>
      <c r="C208" s="8"/>
      <c r="D208" s="7"/>
      <c r="E208" s="8"/>
      <c r="F208" s="7"/>
      <c r="G208" s="7"/>
      <c r="H208" s="22"/>
    </row>
    <row r="209" spans="1:8" x14ac:dyDescent="0.2">
      <c r="A209" s="4"/>
      <c r="B209" s="11" t="s">
        <v>197</v>
      </c>
      <c r="C209" s="4"/>
      <c r="D209" s="7"/>
      <c r="E209" s="8"/>
      <c r="F209" s="9"/>
      <c r="G209" s="7"/>
      <c r="H209" s="21">
        <f>SUM(H205:H208)</f>
        <v>0</v>
      </c>
    </row>
    <row r="210" spans="1:8" x14ac:dyDescent="0.2">
      <c r="A210" s="4">
        <v>9000</v>
      </c>
      <c r="B210" s="6" t="s">
        <v>198</v>
      </c>
      <c r="C210" s="8"/>
      <c r="D210" s="7"/>
      <c r="E210" s="8"/>
      <c r="F210" s="9"/>
      <c r="G210" s="7"/>
      <c r="H210" s="21">
        <f>H12+H65+H94+H95+H106+H157+H188+H203+H209</f>
        <v>0</v>
      </c>
    </row>
    <row r="211" spans="1:8" x14ac:dyDescent="0.2">
      <c r="A211" s="4">
        <v>10000</v>
      </c>
      <c r="B211" s="6" t="s">
        <v>199</v>
      </c>
      <c r="C211" s="8"/>
      <c r="D211" s="7"/>
      <c r="E211" s="8"/>
      <c r="F211" s="9"/>
      <c r="G211" s="7"/>
      <c r="H211" s="21"/>
    </row>
    <row r="212" spans="1:8" ht="28" x14ac:dyDescent="0.2">
      <c r="A212" s="4">
        <v>11000</v>
      </c>
      <c r="B212" s="6" t="s">
        <v>200</v>
      </c>
      <c r="C212" s="8"/>
      <c r="D212" s="7"/>
      <c r="E212" s="8"/>
      <c r="F212" s="9"/>
      <c r="G212" s="7"/>
      <c r="H212" s="21"/>
    </row>
    <row r="213" spans="1:8" ht="28" x14ac:dyDescent="0.2">
      <c r="A213" s="4">
        <v>12000</v>
      </c>
      <c r="B213" s="6" t="s">
        <v>201</v>
      </c>
      <c r="C213" s="8"/>
      <c r="D213" s="7"/>
      <c r="E213" s="8"/>
      <c r="F213" s="9"/>
      <c r="G213" s="7" t="s">
        <v>47</v>
      </c>
      <c r="H213" s="21"/>
    </row>
    <row r="214" spans="1:8" x14ac:dyDescent="0.2">
      <c r="A214" s="4">
        <v>20000</v>
      </c>
      <c r="B214" s="11" t="s">
        <v>202</v>
      </c>
      <c r="C214" s="8"/>
      <c r="D214" s="7"/>
      <c r="E214" s="8"/>
      <c r="F214" s="9"/>
      <c r="G214" s="7"/>
      <c r="H214" s="21">
        <f>H210+H211+H212+H213</f>
        <v>0</v>
      </c>
    </row>
    <row r="216" spans="1:8" ht="16" x14ac:dyDescent="0.2">
      <c r="A216" s="103" t="s">
        <v>206</v>
      </c>
      <c r="B216" s="103"/>
      <c r="C216" s="103"/>
      <c r="D216" s="103"/>
      <c r="E216" s="103"/>
      <c r="F216" s="103"/>
      <c r="G216" s="103"/>
      <c r="H216" s="103"/>
    </row>
    <row r="217" spans="1:8" ht="16" x14ac:dyDescent="0.2">
      <c r="A217" s="103" t="s">
        <v>207</v>
      </c>
      <c r="B217" s="103"/>
      <c r="C217" s="103"/>
      <c r="D217" s="103"/>
      <c r="E217" s="103"/>
      <c r="F217" s="103"/>
      <c r="G217" s="103"/>
      <c r="H217" s="103"/>
    </row>
    <row r="218" spans="1:8" ht="16" x14ac:dyDescent="0.2">
      <c r="A218" s="103" t="s">
        <v>208</v>
      </c>
      <c r="B218" s="103"/>
      <c r="C218" s="103"/>
      <c r="D218" s="103"/>
      <c r="E218" s="103"/>
      <c r="F218" s="103"/>
      <c r="G218" s="103"/>
      <c r="H218" s="103"/>
    </row>
    <row r="219" spans="1:8" ht="16" x14ac:dyDescent="0.2">
      <c r="A219" s="23"/>
      <c r="B219" s="23"/>
      <c r="C219" s="23"/>
      <c r="D219" s="23"/>
      <c r="E219" s="23"/>
      <c r="F219" s="23"/>
      <c r="G219" s="23"/>
      <c r="H219" s="23"/>
    </row>
    <row r="220" spans="1:8" ht="16" x14ac:dyDescent="0.2">
      <c r="A220" s="23"/>
      <c r="B220" s="23"/>
      <c r="C220" s="23"/>
      <c r="D220" s="23"/>
      <c r="E220" s="23"/>
      <c r="F220" s="23"/>
      <c r="G220" s="23"/>
      <c r="H220" s="23"/>
    </row>
    <row r="222" spans="1:8" ht="16" x14ac:dyDescent="0.2">
      <c r="A222" s="3" t="s">
        <v>204</v>
      </c>
    </row>
    <row r="223" spans="1:8" ht="16" x14ac:dyDescent="0.2">
      <c r="A223" s="3" t="s">
        <v>205</v>
      </c>
    </row>
  </sheetData>
  <mergeCells count="6">
    <mergeCell ref="A218:H218"/>
    <mergeCell ref="A1:H1"/>
    <mergeCell ref="A2:H2"/>
    <mergeCell ref="A3:H3"/>
    <mergeCell ref="A216:H216"/>
    <mergeCell ref="A217:H217"/>
  </mergeCells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zoomScale="160" zoomScaleNormal="160" workbookViewId="0">
      <selection activeCell="B8" sqref="B8"/>
    </sheetView>
  </sheetViews>
  <sheetFormatPr baseColWidth="10" defaultColWidth="8.83203125" defaultRowHeight="15" x14ac:dyDescent="0.2"/>
  <cols>
    <col min="1" max="1" width="4.5" style="25" customWidth="1"/>
    <col min="2" max="2" width="53.6640625" style="25" customWidth="1"/>
    <col min="3" max="3" width="10.6640625" style="25" customWidth="1"/>
    <col min="4" max="4" width="6.33203125" style="73" customWidth="1"/>
    <col min="5" max="5" width="9.6640625" style="79" customWidth="1"/>
    <col min="6" max="6" width="9.33203125" style="25" customWidth="1"/>
    <col min="7" max="16384" width="8.83203125" style="25"/>
  </cols>
  <sheetData>
    <row r="1" spans="1:6" ht="8" customHeight="1" thickBot="1" x14ac:dyDescent="0.25">
      <c r="A1" s="24"/>
    </row>
    <row r="2" spans="1:6" x14ac:dyDescent="0.2">
      <c r="A2" s="24"/>
      <c r="C2" s="107" t="s">
        <v>283</v>
      </c>
      <c r="D2" s="108"/>
      <c r="E2" s="108"/>
      <c r="F2" s="109"/>
    </row>
    <row r="3" spans="1:6" x14ac:dyDescent="0.2">
      <c r="A3" s="24"/>
      <c r="C3" s="110"/>
      <c r="D3" s="111"/>
      <c r="E3" s="111"/>
      <c r="F3" s="112"/>
    </row>
    <row r="4" spans="1:6" x14ac:dyDescent="0.2">
      <c r="A4" s="24"/>
      <c r="C4" s="110"/>
      <c r="D4" s="111"/>
      <c r="E4" s="111"/>
      <c r="F4" s="112"/>
    </row>
    <row r="5" spans="1:6" ht="26" customHeight="1" thickBot="1" x14ac:dyDescent="0.25">
      <c r="A5" s="24"/>
      <c r="C5" s="113"/>
      <c r="D5" s="114"/>
      <c r="E5" s="114"/>
      <c r="F5" s="115"/>
    </row>
    <row r="6" spans="1:6" ht="23" x14ac:dyDescent="0.2">
      <c r="A6" s="24"/>
      <c r="C6" s="26"/>
      <c r="D6" s="26"/>
      <c r="E6" s="80"/>
      <c r="F6" s="26"/>
    </row>
    <row r="7" spans="1:6" ht="18" customHeight="1" x14ac:dyDescent="0.2">
      <c r="A7" s="116" t="s">
        <v>419</v>
      </c>
      <c r="B7" s="116"/>
      <c r="C7" s="116"/>
      <c r="D7" s="116"/>
      <c r="E7" s="116"/>
      <c r="F7" s="116"/>
    </row>
    <row r="8" spans="1:6" ht="22" customHeight="1" x14ac:dyDescent="0.2">
      <c r="A8" s="27"/>
      <c r="B8" s="28"/>
      <c r="C8" s="28"/>
      <c r="D8" s="28"/>
      <c r="E8" s="81"/>
      <c r="F8" s="28"/>
    </row>
    <row r="9" spans="1:6" ht="23" x14ac:dyDescent="0.2">
      <c r="A9" s="117" t="s">
        <v>292</v>
      </c>
      <c r="B9" s="117"/>
      <c r="C9" s="117"/>
      <c r="D9" s="117"/>
      <c r="E9" s="117"/>
      <c r="F9" s="117"/>
    </row>
    <row r="10" spans="1:6" ht="8" customHeight="1" x14ac:dyDescent="0.25">
      <c r="A10" s="29"/>
      <c r="B10" s="30"/>
      <c r="C10" s="57"/>
      <c r="D10" s="57"/>
      <c r="E10" s="82"/>
      <c r="F10" s="30"/>
    </row>
    <row r="11" spans="1:6" ht="23" x14ac:dyDescent="0.2">
      <c r="A11" s="117" t="s">
        <v>412</v>
      </c>
      <c r="B11" s="117"/>
      <c r="C11" s="117"/>
      <c r="D11" s="117"/>
      <c r="E11" s="117"/>
      <c r="F11" s="117"/>
    </row>
    <row r="12" spans="1:6" ht="18" x14ac:dyDescent="0.2">
      <c r="A12" s="31"/>
      <c r="B12" s="31"/>
      <c r="C12" s="31"/>
      <c r="D12" s="31"/>
      <c r="E12" s="83"/>
      <c r="F12" s="31"/>
    </row>
    <row r="13" spans="1:6" ht="16" x14ac:dyDescent="0.2">
      <c r="A13" s="32" t="s">
        <v>284</v>
      </c>
      <c r="B13" s="61"/>
      <c r="C13" s="32"/>
      <c r="D13" s="74"/>
      <c r="E13" s="84" t="s">
        <v>285</v>
      </c>
      <c r="F13" s="60"/>
    </row>
    <row r="14" spans="1:6" ht="16" x14ac:dyDescent="0.2">
      <c r="A14" s="32"/>
      <c r="B14" s="32"/>
      <c r="C14" s="32"/>
      <c r="D14" s="74"/>
      <c r="E14" s="85"/>
      <c r="F14" s="32"/>
    </row>
    <row r="15" spans="1:6" x14ac:dyDescent="0.2">
      <c r="A15" s="33"/>
      <c r="B15" s="33" t="s">
        <v>286</v>
      </c>
      <c r="C15" s="34"/>
      <c r="D15" s="75"/>
      <c r="E15" s="86"/>
      <c r="F15" s="34"/>
    </row>
    <row r="16" spans="1:6" x14ac:dyDescent="0.2">
      <c r="A16" s="33">
        <v>1</v>
      </c>
      <c r="B16" s="34" t="s">
        <v>287</v>
      </c>
      <c r="C16" s="34"/>
      <c r="D16" s="75"/>
      <c r="E16" s="86"/>
      <c r="F16" s="34"/>
    </row>
    <row r="17" spans="1:6" x14ac:dyDescent="0.2">
      <c r="A17" s="33">
        <v>2</v>
      </c>
      <c r="B17" s="34" t="s">
        <v>288</v>
      </c>
      <c r="C17" s="34"/>
      <c r="D17" s="75"/>
      <c r="E17" s="86"/>
      <c r="F17" s="34"/>
    </row>
    <row r="18" spans="1:6" x14ac:dyDescent="0.2">
      <c r="A18" s="33">
        <v>3</v>
      </c>
      <c r="B18" s="34" t="s">
        <v>289</v>
      </c>
      <c r="C18" s="34"/>
      <c r="D18" s="75"/>
      <c r="E18" s="86"/>
      <c r="F18" s="34"/>
    </row>
    <row r="19" spans="1:6" x14ac:dyDescent="0.2">
      <c r="A19" s="33">
        <v>4</v>
      </c>
      <c r="B19" s="34" t="s">
        <v>290</v>
      </c>
      <c r="C19" s="34"/>
      <c r="D19" s="75"/>
      <c r="E19" s="86"/>
      <c r="F19" s="34"/>
    </row>
    <row r="20" spans="1:6" x14ac:dyDescent="0.2">
      <c r="A20" s="33">
        <v>5</v>
      </c>
      <c r="B20" s="34" t="s">
        <v>291</v>
      </c>
      <c r="C20" s="34"/>
      <c r="D20" s="75"/>
      <c r="E20" s="86"/>
      <c r="F20" s="34"/>
    </row>
    <row r="21" spans="1:6" ht="16" x14ac:dyDescent="0.2">
      <c r="A21" s="35"/>
      <c r="B21" s="36"/>
      <c r="C21" s="36"/>
      <c r="D21" s="76"/>
      <c r="E21" s="87"/>
      <c r="F21" s="36"/>
    </row>
    <row r="22" spans="1:6" s="36" customFormat="1" ht="30" x14ac:dyDescent="0.2">
      <c r="A22" s="41" t="s">
        <v>1</v>
      </c>
      <c r="B22" s="42" t="s">
        <v>298</v>
      </c>
      <c r="C22" s="43" t="s">
        <v>297</v>
      </c>
      <c r="D22" s="43" t="s">
        <v>211</v>
      </c>
      <c r="E22" s="88" t="s">
        <v>299</v>
      </c>
      <c r="F22" s="43" t="s">
        <v>300</v>
      </c>
    </row>
    <row r="23" spans="1:6" x14ac:dyDescent="0.2">
      <c r="A23" s="44">
        <v>1</v>
      </c>
      <c r="B23" s="45" t="s">
        <v>210</v>
      </c>
      <c r="C23" s="62"/>
      <c r="D23" s="65"/>
      <c r="E23" s="89"/>
      <c r="F23" s="46"/>
    </row>
    <row r="24" spans="1:6" ht="30" x14ac:dyDescent="0.2">
      <c r="A24" s="49">
        <f>A23+1</f>
        <v>2</v>
      </c>
      <c r="B24" s="47" t="s">
        <v>301</v>
      </c>
      <c r="C24" s="62"/>
      <c r="D24" s="65"/>
      <c r="E24" s="89"/>
      <c r="F24" s="48">
        <f>E24*D24</f>
        <v>0</v>
      </c>
    </row>
    <row r="25" spans="1:6" x14ac:dyDescent="0.2">
      <c r="A25" s="49">
        <f t="shared" ref="A25:A88" si="0">A24+1</f>
        <v>3</v>
      </c>
      <c r="B25" s="47" t="s">
        <v>302</v>
      </c>
      <c r="C25" s="62"/>
      <c r="D25" s="65"/>
      <c r="E25" s="90"/>
      <c r="F25" s="48">
        <f t="shared" ref="F25:F28" si="1">E25*D25</f>
        <v>0</v>
      </c>
    </row>
    <row r="26" spans="1:6" ht="30" x14ac:dyDescent="0.2">
      <c r="A26" s="49">
        <f t="shared" si="0"/>
        <v>4</v>
      </c>
      <c r="B26" s="47" t="s">
        <v>303</v>
      </c>
      <c r="C26" s="65"/>
      <c r="D26" s="65"/>
      <c r="E26" s="90"/>
      <c r="F26" s="48">
        <f t="shared" si="1"/>
        <v>0</v>
      </c>
    </row>
    <row r="27" spans="1:6" x14ac:dyDescent="0.2">
      <c r="A27" s="49">
        <f t="shared" si="0"/>
        <v>5</v>
      </c>
      <c r="B27" s="47" t="s">
        <v>304</v>
      </c>
      <c r="C27" s="65"/>
      <c r="D27" s="65"/>
      <c r="E27" s="89"/>
      <c r="F27" s="48">
        <f t="shared" si="1"/>
        <v>0</v>
      </c>
    </row>
    <row r="28" spans="1:6" ht="15" customHeight="1" x14ac:dyDescent="0.2">
      <c r="A28" s="49">
        <f t="shared" si="0"/>
        <v>6</v>
      </c>
      <c r="B28" s="47" t="s">
        <v>212</v>
      </c>
      <c r="C28" s="65"/>
      <c r="D28" s="65"/>
      <c r="E28" s="89"/>
      <c r="F28" s="48">
        <f t="shared" si="1"/>
        <v>0</v>
      </c>
    </row>
    <row r="29" spans="1:6" ht="6" customHeight="1" x14ac:dyDescent="0.2">
      <c r="A29" s="44"/>
      <c r="B29" s="47"/>
      <c r="C29" s="65"/>
      <c r="D29" s="65"/>
      <c r="E29" s="89"/>
      <c r="F29" s="48"/>
    </row>
    <row r="30" spans="1:6" x14ac:dyDescent="0.2">
      <c r="A30" s="44">
        <v>7</v>
      </c>
      <c r="B30" s="50" t="s">
        <v>423</v>
      </c>
      <c r="C30" s="66"/>
      <c r="D30" s="67"/>
      <c r="E30" s="91"/>
      <c r="F30" s="51">
        <f>SUM(F24:F29)</f>
        <v>0</v>
      </c>
    </row>
    <row r="31" spans="1:6" ht="6" customHeight="1" x14ac:dyDescent="0.2">
      <c r="A31" s="44"/>
      <c r="B31" s="52"/>
      <c r="C31" s="62"/>
      <c r="D31" s="65"/>
      <c r="E31" s="89"/>
      <c r="F31" s="46"/>
    </row>
    <row r="32" spans="1:6" x14ac:dyDescent="0.2">
      <c r="A32" s="44">
        <v>8</v>
      </c>
      <c r="B32" s="45" t="s">
        <v>305</v>
      </c>
      <c r="C32" s="62"/>
      <c r="D32" s="65"/>
      <c r="E32" s="89"/>
      <c r="F32" s="46">
        <f>SUM(F33:F41)</f>
        <v>0</v>
      </c>
    </row>
    <row r="33" spans="1:9" x14ac:dyDescent="0.2">
      <c r="A33" s="49">
        <f t="shared" si="0"/>
        <v>9</v>
      </c>
      <c r="B33" s="47" t="s">
        <v>213</v>
      </c>
      <c r="C33" s="62"/>
      <c r="D33" s="65"/>
      <c r="E33" s="89"/>
      <c r="F33" s="48">
        <f>E33*D33</f>
        <v>0</v>
      </c>
    </row>
    <row r="34" spans="1:9" x14ac:dyDescent="0.2">
      <c r="A34" s="49">
        <f t="shared" si="0"/>
        <v>10</v>
      </c>
      <c r="B34" s="47" t="s">
        <v>306</v>
      </c>
      <c r="C34" s="65"/>
      <c r="D34" s="65"/>
      <c r="E34" s="92"/>
      <c r="F34" s="48">
        <f>E34*D34</f>
        <v>0</v>
      </c>
      <c r="I34" s="53"/>
    </row>
    <row r="35" spans="1:9" x14ac:dyDescent="0.2">
      <c r="A35" s="49">
        <f t="shared" si="0"/>
        <v>11</v>
      </c>
      <c r="B35" s="47" t="s">
        <v>307</v>
      </c>
      <c r="C35" s="65"/>
      <c r="D35" s="65"/>
      <c r="E35" s="89"/>
      <c r="F35" s="48">
        <f t="shared" ref="F35:F65" si="2">E35*D35</f>
        <v>0</v>
      </c>
    </row>
    <row r="36" spans="1:9" x14ac:dyDescent="0.2">
      <c r="A36" s="49">
        <f t="shared" si="0"/>
        <v>12</v>
      </c>
      <c r="B36" s="47" t="s">
        <v>308</v>
      </c>
      <c r="C36" s="65"/>
      <c r="D36" s="65"/>
      <c r="E36" s="89"/>
      <c r="F36" s="48">
        <f t="shared" si="2"/>
        <v>0</v>
      </c>
    </row>
    <row r="37" spans="1:9" x14ac:dyDescent="0.2">
      <c r="A37" s="49">
        <f t="shared" si="0"/>
        <v>13</v>
      </c>
      <c r="B37" s="47" t="s">
        <v>323</v>
      </c>
      <c r="C37" s="65"/>
      <c r="D37" s="65"/>
      <c r="E37" s="89"/>
      <c r="F37" s="48">
        <f t="shared" si="2"/>
        <v>0</v>
      </c>
    </row>
    <row r="38" spans="1:9" x14ac:dyDescent="0.2">
      <c r="A38" s="49">
        <f t="shared" si="0"/>
        <v>14</v>
      </c>
      <c r="B38" s="47" t="s">
        <v>324</v>
      </c>
      <c r="C38" s="65"/>
      <c r="D38" s="65"/>
      <c r="E38" s="89"/>
      <c r="F38" s="48">
        <f t="shared" si="2"/>
        <v>0</v>
      </c>
    </row>
    <row r="39" spans="1:9" x14ac:dyDescent="0.2">
      <c r="A39" s="49">
        <f t="shared" si="0"/>
        <v>15</v>
      </c>
      <c r="B39" s="47" t="s">
        <v>325</v>
      </c>
      <c r="C39" s="65"/>
      <c r="D39" s="65"/>
      <c r="E39" s="89"/>
      <c r="F39" s="48">
        <f t="shared" si="2"/>
        <v>0</v>
      </c>
    </row>
    <row r="40" spans="1:9" x14ac:dyDescent="0.2">
      <c r="A40" s="49">
        <f t="shared" si="0"/>
        <v>16</v>
      </c>
      <c r="B40" s="47" t="s">
        <v>326</v>
      </c>
      <c r="C40" s="65"/>
      <c r="D40" s="65"/>
      <c r="E40" s="89"/>
      <c r="F40" s="48">
        <f t="shared" si="2"/>
        <v>0</v>
      </c>
    </row>
    <row r="41" spans="1:9" x14ac:dyDescent="0.2">
      <c r="A41" s="49">
        <f t="shared" si="0"/>
        <v>17</v>
      </c>
      <c r="B41" s="47" t="s">
        <v>328</v>
      </c>
      <c r="C41" s="65"/>
      <c r="D41" s="65"/>
      <c r="E41" s="89"/>
      <c r="F41" s="48">
        <f t="shared" si="2"/>
        <v>0</v>
      </c>
    </row>
    <row r="42" spans="1:9" x14ac:dyDescent="0.2">
      <c r="A42" s="44">
        <f t="shared" si="0"/>
        <v>18</v>
      </c>
      <c r="B42" s="45" t="s">
        <v>214</v>
      </c>
      <c r="C42" s="65"/>
      <c r="D42" s="65"/>
      <c r="E42" s="89"/>
      <c r="F42" s="46">
        <f>SUM(F43:F53)</f>
        <v>0</v>
      </c>
    </row>
    <row r="43" spans="1:9" x14ac:dyDescent="0.2">
      <c r="A43" s="49">
        <f t="shared" si="0"/>
        <v>19</v>
      </c>
      <c r="B43" s="47" t="s">
        <v>309</v>
      </c>
      <c r="C43" s="65"/>
      <c r="D43" s="65"/>
      <c r="E43" s="89"/>
      <c r="F43" s="48">
        <f t="shared" si="2"/>
        <v>0</v>
      </c>
    </row>
    <row r="44" spans="1:9" x14ac:dyDescent="0.2">
      <c r="A44" s="49">
        <f t="shared" si="0"/>
        <v>20</v>
      </c>
      <c r="B44" s="47" t="s">
        <v>310</v>
      </c>
      <c r="C44" s="65"/>
      <c r="D44" s="65"/>
      <c r="E44" s="89"/>
      <c r="F44" s="48">
        <f t="shared" si="2"/>
        <v>0</v>
      </c>
    </row>
    <row r="45" spans="1:9" x14ac:dyDescent="0.2">
      <c r="A45" s="49">
        <f t="shared" si="0"/>
        <v>21</v>
      </c>
      <c r="B45" s="47" t="s">
        <v>321</v>
      </c>
      <c r="C45" s="65"/>
      <c r="D45" s="65"/>
      <c r="E45" s="89"/>
      <c r="F45" s="48">
        <f t="shared" si="2"/>
        <v>0</v>
      </c>
    </row>
    <row r="46" spans="1:9" x14ac:dyDescent="0.2">
      <c r="A46" s="49">
        <f t="shared" si="0"/>
        <v>22</v>
      </c>
      <c r="B46" s="47" t="s">
        <v>322</v>
      </c>
      <c r="C46" s="65"/>
      <c r="D46" s="65"/>
      <c r="E46" s="89"/>
      <c r="F46" s="48">
        <f t="shared" si="2"/>
        <v>0</v>
      </c>
    </row>
    <row r="47" spans="1:9" x14ac:dyDescent="0.2">
      <c r="A47" s="49">
        <f t="shared" si="0"/>
        <v>23</v>
      </c>
      <c r="B47" s="47" t="s">
        <v>337</v>
      </c>
      <c r="C47" s="65"/>
      <c r="D47" s="65"/>
      <c r="E47" s="89"/>
      <c r="F47" s="48">
        <f t="shared" si="2"/>
        <v>0</v>
      </c>
    </row>
    <row r="48" spans="1:9" x14ac:dyDescent="0.2">
      <c r="A48" s="49">
        <f t="shared" si="0"/>
        <v>24</v>
      </c>
      <c r="B48" s="47" t="s">
        <v>338</v>
      </c>
      <c r="C48" s="65"/>
      <c r="D48" s="65"/>
      <c r="E48" s="89"/>
      <c r="F48" s="48">
        <f t="shared" si="2"/>
        <v>0</v>
      </c>
    </row>
    <row r="49" spans="1:6" x14ac:dyDescent="0.2">
      <c r="A49" s="49">
        <f t="shared" si="0"/>
        <v>25</v>
      </c>
      <c r="B49" s="47" t="s">
        <v>340</v>
      </c>
      <c r="C49" s="65"/>
      <c r="D49" s="65"/>
      <c r="E49" s="89"/>
      <c r="F49" s="48">
        <f t="shared" si="2"/>
        <v>0</v>
      </c>
    </row>
    <row r="50" spans="1:6" x14ac:dyDescent="0.2">
      <c r="A50" s="49">
        <f t="shared" si="0"/>
        <v>26</v>
      </c>
      <c r="B50" s="47" t="s">
        <v>341</v>
      </c>
      <c r="C50" s="65"/>
      <c r="D50" s="65"/>
      <c r="E50" s="89"/>
      <c r="F50" s="48">
        <f t="shared" si="2"/>
        <v>0</v>
      </c>
    </row>
    <row r="51" spans="1:6" x14ac:dyDescent="0.2">
      <c r="A51" s="49">
        <f t="shared" si="0"/>
        <v>27</v>
      </c>
      <c r="B51" s="47" t="s">
        <v>320</v>
      </c>
      <c r="C51" s="65"/>
      <c r="D51" s="65"/>
      <c r="E51" s="89"/>
      <c r="F51" s="48">
        <f t="shared" si="2"/>
        <v>0</v>
      </c>
    </row>
    <row r="52" spans="1:6" x14ac:dyDescent="0.2">
      <c r="A52" s="49">
        <f t="shared" si="0"/>
        <v>28</v>
      </c>
      <c r="B52" s="47" t="s">
        <v>230</v>
      </c>
      <c r="C52" s="65"/>
      <c r="D52" s="65"/>
      <c r="E52" s="89"/>
      <c r="F52" s="48">
        <f t="shared" si="2"/>
        <v>0</v>
      </c>
    </row>
    <row r="53" spans="1:6" x14ac:dyDescent="0.2">
      <c r="A53" s="49">
        <f t="shared" si="0"/>
        <v>29</v>
      </c>
      <c r="B53" s="47" t="s">
        <v>339</v>
      </c>
      <c r="C53" s="65"/>
      <c r="D53" s="65"/>
      <c r="E53" s="89"/>
      <c r="F53" s="48">
        <f t="shared" si="2"/>
        <v>0</v>
      </c>
    </row>
    <row r="54" spans="1:6" x14ac:dyDescent="0.2">
      <c r="A54" s="44">
        <f t="shared" si="0"/>
        <v>30</v>
      </c>
      <c r="B54" s="45" t="s">
        <v>327</v>
      </c>
      <c r="C54" s="65"/>
      <c r="D54" s="65"/>
      <c r="E54" s="89"/>
      <c r="F54" s="46">
        <f>SUM(F55:F63)</f>
        <v>0</v>
      </c>
    </row>
    <row r="55" spans="1:6" x14ac:dyDescent="0.2">
      <c r="A55" s="49">
        <f t="shared" si="0"/>
        <v>31</v>
      </c>
      <c r="B55" s="47" t="s">
        <v>329</v>
      </c>
      <c r="C55" s="65"/>
      <c r="D55" s="65"/>
      <c r="E55" s="89"/>
      <c r="F55" s="48">
        <f t="shared" si="2"/>
        <v>0</v>
      </c>
    </row>
    <row r="56" spans="1:6" x14ac:dyDescent="0.2">
      <c r="A56" s="49">
        <f t="shared" si="0"/>
        <v>32</v>
      </c>
      <c r="B56" s="47" t="s">
        <v>330</v>
      </c>
      <c r="C56" s="65"/>
      <c r="D56" s="65"/>
      <c r="E56" s="89"/>
      <c r="F56" s="48">
        <f t="shared" si="2"/>
        <v>0</v>
      </c>
    </row>
    <row r="57" spans="1:6" x14ac:dyDescent="0.2">
      <c r="A57" s="49">
        <f t="shared" si="0"/>
        <v>33</v>
      </c>
      <c r="B57" s="47" t="s">
        <v>331</v>
      </c>
      <c r="C57" s="65"/>
      <c r="D57" s="65"/>
      <c r="E57" s="89"/>
      <c r="F57" s="48">
        <f t="shared" si="2"/>
        <v>0</v>
      </c>
    </row>
    <row r="58" spans="1:6" x14ac:dyDescent="0.2">
      <c r="A58" s="49">
        <f t="shared" si="0"/>
        <v>34</v>
      </c>
      <c r="B58" s="47" t="s">
        <v>332</v>
      </c>
      <c r="C58" s="65"/>
      <c r="D58" s="65"/>
      <c r="E58" s="89"/>
      <c r="F58" s="48">
        <f t="shared" si="2"/>
        <v>0</v>
      </c>
    </row>
    <row r="59" spans="1:6" x14ac:dyDescent="0.2">
      <c r="A59" s="49">
        <f t="shared" si="0"/>
        <v>35</v>
      </c>
      <c r="B59" s="47" t="s">
        <v>311</v>
      </c>
      <c r="C59" s="65"/>
      <c r="D59" s="65"/>
      <c r="E59" s="89"/>
      <c r="F59" s="48">
        <f t="shared" si="2"/>
        <v>0</v>
      </c>
    </row>
    <row r="60" spans="1:6" x14ac:dyDescent="0.2">
      <c r="A60" s="49">
        <f t="shared" si="0"/>
        <v>36</v>
      </c>
      <c r="B60" s="47" t="s">
        <v>333</v>
      </c>
      <c r="C60" s="65"/>
      <c r="D60" s="65"/>
      <c r="E60" s="89"/>
      <c r="F60" s="48">
        <f t="shared" si="2"/>
        <v>0</v>
      </c>
    </row>
    <row r="61" spans="1:6" x14ac:dyDescent="0.2">
      <c r="A61" s="49">
        <f t="shared" si="0"/>
        <v>37</v>
      </c>
      <c r="B61" s="47" t="s">
        <v>312</v>
      </c>
      <c r="C61" s="65"/>
      <c r="D61" s="65"/>
      <c r="E61" s="89"/>
      <c r="F61" s="48">
        <f t="shared" si="2"/>
        <v>0</v>
      </c>
    </row>
    <row r="62" spans="1:6" x14ac:dyDescent="0.2">
      <c r="A62" s="49">
        <f t="shared" si="0"/>
        <v>38</v>
      </c>
      <c r="B62" s="47" t="s">
        <v>334</v>
      </c>
      <c r="C62" s="65"/>
      <c r="D62" s="65"/>
      <c r="E62" s="89"/>
      <c r="F62" s="48">
        <f t="shared" si="2"/>
        <v>0</v>
      </c>
    </row>
    <row r="63" spans="1:6" x14ac:dyDescent="0.2">
      <c r="A63" s="49">
        <f t="shared" si="0"/>
        <v>39</v>
      </c>
      <c r="B63" s="47" t="s">
        <v>335</v>
      </c>
      <c r="C63" s="65"/>
      <c r="D63" s="65"/>
      <c r="E63" s="89"/>
      <c r="F63" s="48">
        <f t="shared" si="2"/>
        <v>0</v>
      </c>
    </row>
    <row r="64" spans="1:6" x14ac:dyDescent="0.2">
      <c r="A64" s="44">
        <f t="shared" si="0"/>
        <v>40</v>
      </c>
      <c r="B64" s="45" t="s">
        <v>336</v>
      </c>
      <c r="C64" s="65"/>
      <c r="D64" s="65"/>
      <c r="E64" s="89"/>
      <c r="F64" s="46">
        <f>SUM(F65:F69)</f>
        <v>0</v>
      </c>
    </row>
    <row r="65" spans="1:6" x14ac:dyDescent="0.2">
      <c r="A65" s="49">
        <f t="shared" si="0"/>
        <v>41</v>
      </c>
      <c r="B65" s="47" t="s">
        <v>343</v>
      </c>
      <c r="C65" s="65"/>
      <c r="D65" s="65"/>
      <c r="E65" s="89"/>
      <c r="F65" s="48">
        <f t="shared" si="2"/>
        <v>0</v>
      </c>
    </row>
    <row r="66" spans="1:6" x14ac:dyDescent="0.2">
      <c r="A66" s="49">
        <f t="shared" si="0"/>
        <v>42</v>
      </c>
      <c r="B66" s="47" t="s">
        <v>344</v>
      </c>
      <c r="C66" s="65"/>
      <c r="D66" s="65"/>
      <c r="E66" s="89"/>
      <c r="F66" s="48">
        <v>0</v>
      </c>
    </row>
    <row r="67" spans="1:6" x14ac:dyDescent="0.2">
      <c r="A67" s="49">
        <f t="shared" si="0"/>
        <v>43</v>
      </c>
      <c r="B67" s="25" t="s">
        <v>345</v>
      </c>
      <c r="C67" s="65"/>
      <c r="D67" s="65"/>
      <c r="E67" s="89"/>
      <c r="F67" s="48">
        <v>0</v>
      </c>
    </row>
    <row r="68" spans="1:6" x14ac:dyDescent="0.2">
      <c r="A68" s="49">
        <f t="shared" si="0"/>
        <v>44</v>
      </c>
      <c r="B68" s="47" t="s">
        <v>342</v>
      </c>
      <c r="C68" s="65"/>
      <c r="D68" s="65"/>
      <c r="E68" s="89"/>
      <c r="F68" s="48">
        <v>0</v>
      </c>
    </row>
    <row r="69" spans="1:6" x14ac:dyDescent="0.2">
      <c r="A69" s="49">
        <f t="shared" si="0"/>
        <v>45</v>
      </c>
      <c r="B69" s="47" t="s">
        <v>339</v>
      </c>
      <c r="C69" s="65"/>
      <c r="D69" s="65"/>
      <c r="E69" s="89"/>
      <c r="F69" s="48">
        <v>0</v>
      </c>
    </row>
    <row r="70" spans="1:6" x14ac:dyDescent="0.2">
      <c r="A70" s="44">
        <f t="shared" si="0"/>
        <v>46</v>
      </c>
      <c r="B70" s="45" t="s">
        <v>215</v>
      </c>
      <c r="C70" s="65"/>
      <c r="D70" s="65"/>
      <c r="E70" s="89"/>
      <c r="F70" s="46">
        <f>SUM(F71:F72)</f>
        <v>0</v>
      </c>
    </row>
    <row r="71" spans="1:6" x14ac:dyDescent="0.2">
      <c r="A71" s="49">
        <f t="shared" si="0"/>
        <v>47</v>
      </c>
      <c r="B71" s="47" t="s">
        <v>363</v>
      </c>
      <c r="C71" s="65"/>
      <c r="D71" s="65"/>
      <c r="E71" s="89"/>
      <c r="F71" s="48">
        <f t="shared" ref="F71:F72" si="3">E71*D71</f>
        <v>0</v>
      </c>
    </row>
    <row r="72" spans="1:6" x14ac:dyDescent="0.2">
      <c r="A72" s="49">
        <f t="shared" si="0"/>
        <v>48</v>
      </c>
      <c r="B72" s="47" t="s">
        <v>364</v>
      </c>
      <c r="C72" s="65"/>
      <c r="D72" s="65"/>
      <c r="E72" s="89"/>
      <c r="F72" s="48">
        <f t="shared" si="3"/>
        <v>0</v>
      </c>
    </row>
    <row r="73" spans="1:6" x14ac:dyDescent="0.2">
      <c r="A73" s="44">
        <f t="shared" si="0"/>
        <v>49</v>
      </c>
      <c r="B73" s="45" t="s">
        <v>216</v>
      </c>
      <c r="C73" s="65" t="s">
        <v>47</v>
      </c>
      <c r="D73" s="65" t="s">
        <v>47</v>
      </c>
      <c r="E73" s="89"/>
      <c r="F73" s="46">
        <f>SUM(F74:F75)</f>
        <v>0</v>
      </c>
    </row>
    <row r="74" spans="1:6" x14ac:dyDescent="0.2">
      <c r="A74" s="49">
        <f t="shared" si="0"/>
        <v>50</v>
      </c>
      <c r="B74" s="47" t="s">
        <v>365</v>
      </c>
      <c r="C74" s="65"/>
      <c r="D74" s="65"/>
      <c r="E74" s="89"/>
      <c r="F74" s="48">
        <f t="shared" ref="F74:F75" si="4">E74*D74</f>
        <v>0</v>
      </c>
    </row>
    <row r="75" spans="1:6" x14ac:dyDescent="0.2">
      <c r="A75" s="49">
        <f t="shared" si="0"/>
        <v>51</v>
      </c>
      <c r="B75" s="47" t="s">
        <v>366</v>
      </c>
      <c r="C75" s="65"/>
      <c r="D75" s="65"/>
      <c r="E75" s="89"/>
      <c r="F75" s="48">
        <f t="shared" si="4"/>
        <v>0</v>
      </c>
    </row>
    <row r="76" spans="1:6" x14ac:dyDescent="0.2">
      <c r="A76" s="44">
        <f t="shared" si="0"/>
        <v>52</v>
      </c>
      <c r="B76" s="45" t="s">
        <v>217</v>
      </c>
      <c r="C76" s="64"/>
      <c r="D76" s="65"/>
      <c r="E76" s="90"/>
      <c r="F76" s="46">
        <f>SUM(F77:F78)</f>
        <v>0</v>
      </c>
    </row>
    <row r="77" spans="1:6" x14ac:dyDescent="0.2">
      <c r="A77" s="49">
        <f t="shared" si="0"/>
        <v>53</v>
      </c>
      <c r="B77" s="47" t="s">
        <v>313</v>
      </c>
      <c r="C77" s="65"/>
      <c r="D77" s="65"/>
      <c r="E77" s="89"/>
      <c r="F77" s="48">
        <f t="shared" ref="F77:F78" si="5">E77*D77</f>
        <v>0</v>
      </c>
    </row>
    <row r="78" spans="1:6" x14ac:dyDescent="0.2">
      <c r="A78" s="49">
        <f t="shared" si="0"/>
        <v>54</v>
      </c>
      <c r="B78" s="47" t="s">
        <v>218</v>
      </c>
      <c r="C78" s="65"/>
      <c r="D78" s="65"/>
      <c r="E78" s="89"/>
      <c r="F78" s="48">
        <f t="shared" si="5"/>
        <v>0</v>
      </c>
    </row>
    <row r="79" spans="1:6" x14ac:dyDescent="0.2">
      <c r="A79" s="44">
        <f t="shared" si="0"/>
        <v>55</v>
      </c>
      <c r="B79" s="45" t="s">
        <v>413</v>
      </c>
      <c r="C79" s="65"/>
      <c r="D79" s="65"/>
      <c r="E79" s="89"/>
      <c r="F79" s="46">
        <f>SUM(F80:F81)</f>
        <v>0</v>
      </c>
    </row>
    <row r="80" spans="1:6" x14ac:dyDescent="0.2">
      <c r="A80" s="49">
        <f t="shared" si="0"/>
        <v>56</v>
      </c>
      <c r="B80" s="47" t="s">
        <v>220</v>
      </c>
      <c r="C80" s="65"/>
      <c r="D80" s="65"/>
      <c r="E80" s="89"/>
      <c r="F80" s="48">
        <f t="shared" ref="F80:F81" si="6">E80*D80</f>
        <v>0</v>
      </c>
    </row>
    <row r="81" spans="1:6" x14ac:dyDescent="0.2">
      <c r="A81" s="49">
        <f t="shared" si="0"/>
        <v>57</v>
      </c>
      <c r="B81" s="47" t="s">
        <v>221</v>
      </c>
      <c r="C81" s="65"/>
      <c r="D81" s="65"/>
      <c r="E81" s="89"/>
      <c r="F81" s="48">
        <f t="shared" si="6"/>
        <v>0</v>
      </c>
    </row>
    <row r="82" spans="1:6" ht="30" x14ac:dyDescent="0.2">
      <c r="A82" s="44">
        <f t="shared" si="0"/>
        <v>58</v>
      </c>
      <c r="B82" s="45" t="s">
        <v>407</v>
      </c>
      <c r="C82" s="65"/>
      <c r="D82" s="65"/>
      <c r="E82" s="89"/>
      <c r="F82" s="46">
        <f>SUM(F83:F85)</f>
        <v>0</v>
      </c>
    </row>
    <row r="83" spans="1:6" x14ac:dyDescent="0.2">
      <c r="A83" s="49">
        <f t="shared" si="0"/>
        <v>59</v>
      </c>
      <c r="B83" s="47" t="s">
        <v>222</v>
      </c>
      <c r="C83" s="65"/>
      <c r="D83" s="65"/>
      <c r="E83" s="89"/>
      <c r="F83" s="48">
        <f t="shared" ref="F83:F85" si="7">E83*D83</f>
        <v>0</v>
      </c>
    </row>
    <row r="84" spans="1:6" x14ac:dyDescent="0.2">
      <c r="A84" s="49">
        <f t="shared" si="0"/>
        <v>60</v>
      </c>
      <c r="B84" s="47" t="s">
        <v>223</v>
      </c>
      <c r="C84" s="65"/>
      <c r="D84" s="65"/>
      <c r="E84" s="89"/>
      <c r="F84" s="48">
        <f t="shared" si="7"/>
        <v>0</v>
      </c>
    </row>
    <row r="85" spans="1:6" x14ac:dyDescent="0.2">
      <c r="A85" s="49">
        <f t="shared" si="0"/>
        <v>61</v>
      </c>
      <c r="B85" s="47" t="s">
        <v>224</v>
      </c>
      <c r="C85" s="65"/>
      <c r="D85" s="65"/>
      <c r="E85" s="89"/>
      <c r="F85" s="48">
        <f t="shared" si="7"/>
        <v>0</v>
      </c>
    </row>
    <row r="86" spans="1:6" ht="30" x14ac:dyDescent="0.2">
      <c r="A86" s="44">
        <f t="shared" si="0"/>
        <v>62</v>
      </c>
      <c r="B86" s="45" t="s">
        <v>225</v>
      </c>
      <c r="C86" s="65"/>
      <c r="D86" s="65"/>
      <c r="E86" s="89"/>
      <c r="F86" s="46">
        <f>SUM(F87:F90)</f>
        <v>0</v>
      </c>
    </row>
    <row r="87" spans="1:6" x14ac:dyDescent="0.2">
      <c r="A87" s="49">
        <f t="shared" si="0"/>
        <v>63</v>
      </c>
      <c r="B87" s="47" t="s">
        <v>316</v>
      </c>
      <c r="C87" s="65"/>
      <c r="D87" s="65"/>
      <c r="E87" s="89"/>
      <c r="F87" s="48">
        <f>E87*D87</f>
        <v>0</v>
      </c>
    </row>
    <row r="88" spans="1:6" x14ac:dyDescent="0.2">
      <c r="A88" s="49">
        <f t="shared" si="0"/>
        <v>64</v>
      </c>
      <c r="B88" s="47" t="s">
        <v>315</v>
      </c>
      <c r="C88" s="65"/>
      <c r="D88" s="65"/>
      <c r="E88" s="89"/>
      <c r="F88" s="48">
        <f t="shared" ref="F88:F90" si="8">E88*D88</f>
        <v>0</v>
      </c>
    </row>
    <row r="89" spans="1:6" x14ac:dyDescent="0.2">
      <c r="A89" s="49">
        <f t="shared" ref="A89:A90" si="9">A88+1</f>
        <v>65</v>
      </c>
      <c r="B89" s="47" t="s">
        <v>317</v>
      </c>
      <c r="C89" s="65"/>
      <c r="D89" s="65"/>
      <c r="E89" s="89"/>
      <c r="F89" s="48">
        <f t="shared" si="8"/>
        <v>0</v>
      </c>
    </row>
    <row r="90" spans="1:6" x14ac:dyDescent="0.2">
      <c r="A90" s="49">
        <f t="shared" si="9"/>
        <v>66</v>
      </c>
      <c r="B90" s="47" t="s">
        <v>318</v>
      </c>
      <c r="C90" s="65"/>
      <c r="D90" s="65"/>
      <c r="E90" s="89"/>
      <c r="F90" s="48">
        <f t="shared" si="8"/>
        <v>0</v>
      </c>
    </row>
    <row r="91" spans="1:6" ht="6" customHeight="1" x14ac:dyDescent="0.2">
      <c r="A91" s="44"/>
      <c r="B91" s="47"/>
      <c r="C91" s="65"/>
      <c r="D91" s="65"/>
      <c r="E91" s="89"/>
      <c r="F91" s="48"/>
    </row>
    <row r="92" spans="1:6" x14ac:dyDescent="0.2">
      <c r="A92" s="44">
        <v>67</v>
      </c>
      <c r="B92" s="50" t="s">
        <v>424</v>
      </c>
      <c r="C92" s="67"/>
      <c r="D92" s="67"/>
      <c r="E92" s="91"/>
      <c r="F92" s="51">
        <f>SUM(F86,F82,F79,F76,F73,F70,F64,F54,F42,F32)</f>
        <v>0</v>
      </c>
    </row>
    <row r="93" spans="1:6" ht="6" customHeight="1" x14ac:dyDescent="0.2">
      <c r="A93" s="44"/>
      <c r="B93" s="52"/>
      <c r="C93" s="65"/>
      <c r="D93" s="65"/>
      <c r="E93" s="89"/>
      <c r="F93" s="46"/>
    </row>
    <row r="94" spans="1:6" x14ac:dyDescent="0.2">
      <c r="A94" s="44">
        <v>68</v>
      </c>
      <c r="B94" s="45" t="s">
        <v>425</v>
      </c>
      <c r="C94" s="62"/>
      <c r="D94" s="65"/>
      <c r="E94" s="89"/>
      <c r="F94" s="46"/>
    </row>
    <row r="95" spans="1:6" x14ac:dyDescent="0.2">
      <c r="A95" s="44">
        <f t="shared" ref="A95:A147" si="10">A94+1</f>
        <v>69</v>
      </c>
      <c r="B95" s="45" t="s">
        <v>226</v>
      </c>
      <c r="C95" s="62"/>
      <c r="D95" s="65"/>
      <c r="E95" s="89"/>
      <c r="F95" s="46">
        <f>SUM(F96:F97)</f>
        <v>0</v>
      </c>
    </row>
    <row r="96" spans="1:6" x14ac:dyDescent="0.2">
      <c r="A96" s="49">
        <f t="shared" si="10"/>
        <v>70</v>
      </c>
      <c r="B96" s="47" t="s">
        <v>227</v>
      </c>
      <c r="C96" s="62"/>
      <c r="D96" s="65"/>
      <c r="E96" s="89"/>
      <c r="F96" s="48">
        <f t="shared" ref="F96:F97" si="11">E96*D96</f>
        <v>0</v>
      </c>
    </row>
    <row r="97" spans="1:6" x14ac:dyDescent="0.2">
      <c r="A97" s="49">
        <f t="shared" si="10"/>
        <v>71</v>
      </c>
      <c r="B97" s="47" t="s">
        <v>228</v>
      </c>
      <c r="C97" s="62"/>
      <c r="D97" s="65"/>
      <c r="E97" s="89"/>
      <c r="F97" s="48">
        <f t="shared" si="11"/>
        <v>0</v>
      </c>
    </row>
    <row r="98" spans="1:6" x14ac:dyDescent="0.2">
      <c r="A98" s="44">
        <f t="shared" si="10"/>
        <v>72</v>
      </c>
      <c r="B98" s="45" t="s">
        <v>229</v>
      </c>
      <c r="C98" s="65"/>
      <c r="D98" s="65"/>
      <c r="E98" s="89"/>
      <c r="F98" s="46">
        <f>SUM(F99:F102)</f>
        <v>0</v>
      </c>
    </row>
    <row r="99" spans="1:6" x14ac:dyDescent="0.2">
      <c r="A99" s="49">
        <f t="shared" si="10"/>
        <v>73</v>
      </c>
      <c r="B99" s="47" t="s">
        <v>346</v>
      </c>
      <c r="C99" s="65"/>
      <c r="D99" s="65"/>
      <c r="E99" s="89"/>
      <c r="F99" s="48">
        <f t="shared" ref="F99:F102" si="12">E99*D99</f>
        <v>0</v>
      </c>
    </row>
    <row r="100" spans="1:6" x14ac:dyDescent="0.2">
      <c r="A100" s="49">
        <f t="shared" si="10"/>
        <v>74</v>
      </c>
      <c r="B100" s="47" t="s">
        <v>319</v>
      </c>
      <c r="C100" s="65"/>
      <c r="D100" s="65"/>
      <c r="E100" s="89"/>
      <c r="F100" s="48">
        <f t="shared" si="12"/>
        <v>0</v>
      </c>
    </row>
    <row r="101" spans="1:6" x14ac:dyDescent="0.2">
      <c r="A101" s="49">
        <f t="shared" si="10"/>
        <v>75</v>
      </c>
      <c r="B101" s="47" t="s">
        <v>347</v>
      </c>
      <c r="C101" s="65"/>
      <c r="D101" s="65"/>
      <c r="E101" s="89"/>
      <c r="F101" s="48">
        <f t="shared" si="12"/>
        <v>0</v>
      </c>
    </row>
    <row r="102" spans="1:6" x14ac:dyDescent="0.2">
      <c r="A102" s="49">
        <f t="shared" si="10"/>
        <v>76</v>
      </c>
      <c r="B102" s="47" t="s">
        <v>367</v>
      </c>
      <c r="C102" s="68"/>
      <c r="D102" s="68"/>
      <c r="E102" s="93"/>
      <c r="F102" s="48">
        <f t="shared" si="12"/>
        <v>0</v>
      </c>
    </row>
    <row r="103" spans="1:6" x14ac:dyDescent="0.2">
      <c r="A103" s="44">
        <f t="shared" si="10"/>
        <v>77</v>
      </c>
      <c r="B103" s="45" t="s">
        <v>231</v>
      </c>
      <c r="C103" s="69"/>
      <c r="D103" s="69"/>
      <c r="E103" s="94"/>
      <c r="F103" s="46">
        <f>SUM(F104:F104)</f>
        <v>0</v>
      </c>
    </row>
    <row r="104" spans="1:6" x14ac:dyDescent="0.2">
      <c r="A104" s="49">
        <f t="shared" si="10"/>
        <v>78</v>
      </c>
      <c r="B104" s="47" t="s">
        <v>232</v>
      </c>
      <c r="C104" s="69"/>
      <c r="D104" s="69"/>
      <c r="E104" s="94"/>
      <c r="F104" s="48">
        <f t="shared" ref="F104" si="13">E104*D104</f>
        <v>0</v>
      </c>
    </row>
    <row r="105" spans="1:6" ht="30" x14ac:dyDescent="0.2">
      <c r="A105" s="44">
        <f t="shared" si="10"/>
        <v>79</v>
      </c>
      <c r="B105" s="45" t="s">
        <v>233</v>
      </c>
      <c r="C105" s="65"/>
      <c r="D105" s="65"/>
      <c r="E105" s="89"/>
      <c r="F105" s="46">
        <f>SUM(F106:F108)</f>
        <v>0</v>
      </c>
    </row>
    <row r="106" spans="1:6" x14ac:dyDescent="0.2">
      <c r="A106" s="49">
        <f t="shared" si="10"/>
        <v>80</v>
      </c>
      <c r="B106" s="58" t="s">
        <v>348</v>
      </c>
      <c r="C106" s="65"/>
      <c r="D106" s="65"/>
      <c r="E106" s="89"/>
      <c r="F106" s="48">
        <f t="shared" ref="F106:F108" si="14">E106*D106</f>
        <v>0</v>
      </c>
    </row>
    <row r="107" spans="1:6" x14ac:dyDescent="0.2">
      <c r="A107" s="49">
        <f t="shared" si="10"/>
        <v>81</v>
      </c>
      <c r="B107" s="58" t="s">
        <v>349</v>
      </c>
      <c r="C107" s="65"/>
      <c r="D107" s="65"/>
      <c r="E107" s="89"/>
      <c r="F107" s="48">
        <f t="shared" si="14"/>
        <v>0</v>
      </c>
    </row>
    <row r="108" spans="1:6" x14ac:dyDescent="0.2">
      <c r="A108" s="49">
        <f t="shared" si="10"/>
        <v>82</v>
      </c>
      <c r="B108" s="47" t="s">
        <v>234</v>
      </c>
      <c r="C108" s="65"/>
      <c r="D108" s="65"/>
      <c r="E108" s="89"/>
      <c r="F108" s="48">
        <f t="shared" si="14"/>
        <v>0</v>
      </c>
    </row>
    <row r="109" spans="1:6" x14ac:dyDescent="0.2">
      <c r="A109" s="44">
        <f t="shared" si="10"/>
        <v>83</v>
      </c>
      <c r="B109" s="45" t="s">
        <v>235</v>
      </c>
      <c r="C109" s="65"/>
      <c r="D109" s="65"/>
      <c r="E109" s="89"/>
      <c r="F109" s="46">
        <f>SUM(F110:F114)</f>
        <v>0</v>
      </c>
    </row>
    <row r="110" spans="1:6" x14ac:dyDescent="0.2">
      <c r="A110" s="49">
        <f t="shared" si="10"/>
        <v>84</v>
      </c>
      <c r="B110" s="47" t="s">
        <v>236</v>
      </c>
      <c r="C110" s="65"/>
      <c r="D110" s="65"/>
      <c r="E110" s="89"/>
      <c r="F110" s="48">
        <f t="shared" ref="F110:F114" si="15">E110*D110</f>
        <v>0</v>
      </c>
    </row>
    <row r="111" spans="1:6" x14ac:dyDescent="0.2">
      <c r="A111" s="49">
        <f t="shared" si="10"/>
        <v>85</v>
      </c>
      <c r="B111" s="47" t="s">
        <v>237</v>
      </c>
      <c r="C111" s="65"/>
      <c r="D111" s="65"/>
      <c r="E111" s="89"/>
      <c r="F111" s="48">
        <f t="shared" si="15"/>
        <v>0</v>
      </c>
    </row>
    <row r="112" spans="1:6" x14ac:dyDescent="0.2">
      <c r="A112" s="49">
        <f t="shared" si="10"/>
        <v>86</v>
      </c>
      <c r="B112" s="47" t="s">
        <v>238</v>
      </c>
      <c r="C112" s="65"/>
      <c r="D112" s="65"/>
      <c r="E112" s="89"/>
      <c r="F112" s="48">
        <f t="shared" si="15"/>
        <v>0</v>
      </c>
    </row>
    <row r="113" spans="1:6" x14ac:dyDescent="0.2">
      <c r="A113" s="49">
        <f t="shared" si="10"/>
        <v>87</v>
      </c>
      <c r="B113" s="47" t="s">
        <v>414</v>
      </c>
      <c r="C113" s="65"/>
      <c r="D113" s="65"/>
      <c r="E113" s="89"/>
      <c r="F113" s="48">
        <f t="shared" si="15"/>
        <v>0</v>
      </c>
    </row>
    <row r="114" spans="1:6" x14ac:dyDescent="0.2">
      <c r="A114" s="49">
        <f t="shared" si="10"/>
        <v>88</v>
      </c>
      <c r="B114" s="47" t="s">
        <v>239</v>
      </c>
      <c r="C114" s="65"/>
      <c r="D114" s="65"/>
      <c r="E114" s="89"/>
      <c r="F114" s="48">
        <f t="shared" si="15"/>
        <v>0</v>
      </c>
    </row>
    <row r="115" spans="1:6" x14ac:dyDescent="0.2">
      <c r="A115" s="44">
        <f t="shared" si="10"/>
        <v>89</v>
      </c>
      <c r="B115" s="45" t="s">
        <v>416</v>
      </c>
      <c r="C115" s="65"/>
      <c r="D115" s="65"/>
      <c r="E115" s="89"/>
      <c r="F115" s="46">
        <f>SUM(F116:F118)</f>
        <v>0</v>
      </c>
    </row>
    <row r="116" spans="1:6" x14ac:dyDescent="0.2">
      <c r="A116" s="49">
        <f t="shared" si="10"/>
        <v>90</v>
      </c>
      <c r="B116" s="47" t="s">
        <v>240</v>
      </c>
      <c r="C116" s="65"/>
      <c r="D116" s="65"/>
      <c r="E116" s="89"/>
      <c r="F116" s="48">
        <f t="shared" ref="F116:F118" si="16">E116*D116</f>
        <v>0</v>
      </c>
    </row>
    <row r="117" spans="1:6" x14ac:dyDescent="0.2">
      <c r="A117" s="49">
        <f t="shared" si="10"/>
        <v>91</v>
      </c>
      <c r="B117" s="47" t="s">
        <v>241</v>
      </c>
      <c r="C117" s="65"/>
      <c r="D117" s="65"/>
      <c r="E117" s="89"/>
      <c r="F117" s="48">
        <f t="shared" si="16"/>
        <v>0</v>
      </c>
    </row>
    <row r="118" spans="1:6" x14ac:dyDescent="0.2">
      <c r="A118" s="49">
        <f t="shared" si="10"/>
        <v>92</v>
      </c>
      <c r="B118" s="102" t="s">
        <v>415</v>
      </c>
      <c r="C118" s="70"/>
      <c r="D118" s="70"/>
      <c r="E118" s="95"/>
      <c r="F118" s="48">
        <f t="shared" si="16"/>
        <v>0</v>
      </c>
    </row>
    <row r="119" spans="1:6" ht="6" customHeight="1" x14ac:dyDescent="0.2">
      <c r="A119" s="44"/>
      <c r="B119" s="55"/>
      <c r="C119" s="70"/>
      <c r="D119" s="70"/>
      <c r="E119" s="95"/>
      <c r="F119" s="46"/>
    </row>
    <row r="120" spans="1:6" x14ac:dyDescent="0.2">
      <c r="A120" s="44">
        <v>93</v>
      </c>
      <c r="B120" s="50" t="s">
        <v>426</v>
      </c>
      <c r="C120" s="67"/>
      <c r="D120" s="67"/>
      <c r="E120" s="91"/>
      <c r="F120" s="51">
        <f>SUM(F115,F109,F105,F103,F98,F95)</f>
        <v>0</v>
      </c>
    </row>
    <row r="121" spans="1:6" ht="6" customHeight="1" x14ac:dyDescent="0.2">
      <c r="A121" s="44"/>
      <c r="B121" s="56"/>
      <c r="C121" s="70"/>
      <c r="D121" s="70"/>
      <c r="E121" s="95"/>
      <c r="F121" s="46"/>
    </row>
    <row r="122" spans="1:6" x14ac:dyDescent="0.2">
      <c r="A122" s="44">
        <v>94</v>
      </c>
      <c r="B122" s="45" t="s">
        <v>427</v>
      </c>
      <c r="C122" s="65"/>
      <c r="D122" s="65"/>
      <c r="E122" s="89"/>
      <c r="F122" s="46">
        <f>SUM(F123:F131)</f>
        <v>0</v>
      </c>
    </row>
    <row r="123" spans="1:6" x14ac:dyDescent="0.2">
      <c r="A123" s="49">
        <f t="shared" si="10"/>
        <v>95</v>
      </c>
      <c r="B123" s="47" t="s">
        <v>368</v>
      </c>
      <c r="C123" s="65"/>
      <c r="D123" s="65"/>
      <c r="E123" s="89"/>
      <c r="F123" s="48">
        <f t="shared" ref="F123:F131" si="17">E123*D123</f>
        <v>0</v>
      </c>
    </row>
    <row r="124" spans="1:6" x14ac:dyDescent="0.2">
      <c r="A124" s="49">
        <f t="shared" si="10"/>
        <v>96</v>
      </c>
      <c r="B124" s="47" t="s">
        <v>387</v>
      </c>
      <c r="C124" s="65"/>
      <c r="D124" s="65"/>
      <c r="E124" s="89"/>
      <c r="F124" s="48">
        <f t="shared" si="17"/>
        <v>0</v>
      </c>
    </row>
    <row r="125" spans="1:6" x14ac:dyDescent="0.2">
      <c r="A125" s="49">
        <f t="shared" si="10"/>
        <v>97</v>
      </c>
      <c r="B125" s="47" t="s">
        <v>369</v>
      </c>
      <c r="C125" s="65"/>
      <c r="D125" s="65"/>
      <c r="E125" s="89"/>
      <c r="F125" s="48">
        <f t="shared" si="17"/>
        <v>0</v>
      </c>
    </row>
    <row r="126" spans="1:6" x14ac:dyDescent="0.2">
      <c r="A126" s="49">
        <f t="shared" si="10"/>
        <v>98</v>
      </c>
      <c r="B126" s="47" t="s">
        <v>370</v>
      </c>
      <c r="C126" s="65"/>
      <c r="D126" s="65"/>
      <c r="E126" s="89"/>
      <c r="F126" s="48">
        <f t="shared" si="17"/>
        <v>0</v>
      </c>
    </row>
    <row r="127" spans="1:6" x14ac:dyDescent="0.2">
      <c r="A127" s="49">
        <f t="shared" si="10"/>
        <v>99</v>
      </c>
      <c r="B127" s="47" t="s">
        <v>371</v>
      </c>
      <c r="C127" s="71"/>
      <c r="D127" s="77"/>
      <c r="E127" s="96"/>
      <c r="F127" s="48">
        <f t="shared" si="17"/>
        <v>0</v>
      </c>
    </row>
    <row r="128" spans="1:6" x14ac:dyDescent="0.2">
      <c r="A128" s="49">
        <f t="shared" si="10"/>
        <v>100</v>
      </c>
      <c r="B128" s="47" t="s">
        <v>242</v>
      </c>
      <c r="C128" s="71"/>
      <c r="D128" s="77"/>
      <c r="E128" s="96"/>
      <c r="F128" s="48">
        <f t="shared" si="17"/>
        <v>0</v>
      </c>
    </row>
    <row r="129" spans="1:6" x14ac:dyDescent="0.2">
      <c r="A129" s="49">
        <f t="shared" si="10"/>
        <v>101</v>
      </c>
      <c r="B129" s="47" t="s">
        <v>418</v>
      </c>
      <c r="C129" s="65"/>
      <c r="D129" s="65"/>
      <c r="E129" s="89"/>
      <c r="F129" s="48">
        <f t="shared" si="17"/>
        <v>0</v>
      </c>
    </row>
    <row r="130" spans="1:6" x14ac:dyDescent="0.2">
      <c r="A130" s="49">
        <f t="shared" si="10"/>
        <v>102</v>
      </c>
      <c r="B130" s="47" t="s">
        <v>243</v>
      </c>
      <c r="C130" s="65"/>
      <c r="D130" s="65"/>
      <c r="E130" s="89"/>
      <c r="F130" s="48">
        <f t="shared" si="17"/>
        <v>0</v>
      </c>
    </row>
    <row r="131" spans="1:6" x14ac:dyDescent="0.2">
      <c r="A131" s="49">
        <f t="shared" si="10"/>
        <v>103</v>
      </c>
      <c r="B131" s="47" t="s">
        <v>244</v>
      </c>
      <c r="C131" s="65"/>
      <c r="D131" s="65"/>
      <c r="E131" s="89"/>
      <c r="F131" s="48">
        <f t="shared" si="17"/>
        <v>0</v>
      </c>
    </row>
    <row r="132" spans="1:6" x14ac:dyDescent="0.2">
      <c r="A132" s="44">
        <f t="shared" si="10"/>
        <v>104</v>
      </c>
      <c r="B132" s="45" t="s">
        <v>417</v>
      </c>
      <c r="C132" s="65"/>
      <c r="D132" s="65"/>
      <c r="E132" s="89"/>
      <c r="F132" s="46">
        <f>SUM(F133:F135)</f>
        <v>0</v>
      </c>
    </row>
    <row r="133" spans="1:6" x14ac:dyDescent="0.2">
      <c r="A133" s="49">
        <f t="shared" si="10"/>
        <v>105</v>
      </c>
      <c r="B133" s="47" t="s">
        <v>245</v>
      </c>
      <c r="C133" s="65"/>
      <c r="D133" s="65"/>
      <c r="E133" s="89"/>
      <c r="F133" s="48">
        <f t="shared" ref="F133:F135" si="18">E133*D133</f>
        <v>0</v>
      </c>
    </row>
    <row r="134" spans="1:6" x14ac:dyDescent="0.2">
      <c r="A134" s="49">
        <f t="shared" si="10"/>
        <v>106</v>
      </c>
      <c r="B134" s="59" t="s">
        <v>350</v>
      </c>
      <c r="C134" s="70"/>
      <c r="D134" s="70"/>
      <c r="E134" s="95"/>
      <c r="F134" s="48">
        <f>E134*D134</f>
        <v>0</v>
      </c>
    </row>
    <row r="135" spans="1:6" x14ac:dyDescent="0.2">
      <c r="A135" s="49">
        <f t="shared" si="10"/>
        <v>107</v>
      </c>
      <c r="B135" s="47" t="s">
        <v>259</v>
      </c>
      <c r="C135" s="69"/>
      <c r="D135" s="65"/>
      <c r="E135" s="89"/>
      <c r="F135" s="48">
        <f t="shared" si="18"/>
        <v>0</v>
      </c>
    </row>
    <row r="136" spans="1:6" ht="6" customHeight="1" x14ac:dyDescent="0.2">
      <c r="A136" s="44"/>
      <c r="B136" s="47"/>
      <c r="C136" s="65"/>
      <c r="D136" s="65"/>
      <c r="E136" s="89"/>
      <c r="F136" s="48"/>
    </row>
    <row r="137" spans="1:6" x14ac:dyDescent="0.2">
      <c r="A137" s="44">
        <v>108</v>
      </c>
      <c r="B137" s="50" t="s">
        <v>428</v>
      </c>
      <c r="C137" s="66"/>
      <c r="D137" s="67"/>
      <c r="E137" s="91"/>
      <c r="F137" s="51">
        <f>SUM(F132,F122)</f>
        <v>0</v>
      </c>
    </row>
    <row r="138" spans="1:6" ht="6" customHeight="1" x14ac:dyDescent="0.2">
      <c r="A138" s="44"/>
      <c r="B138" s="52"/>
      <c r="C138" s="62"/>
      <c r="D138" s="65"/>
      <c r="E138" s="89"/>
      <c r="F138" s="46"/>
    </row>
    <row r="139" spans="1:6" x14ac:dyDescent="0.2">
      <c r="A139" s="44">
        <v>109</v>
      </c>
      <c r="B139" s="45" t="s">
        <v>429</v>
      </c>
      <c r="C139" s="62"/>
      <c r="D139" s="65"/>
      <c r="E139" s="89"/>
      <c r="F139" s="46">
        <f>SUM(F140:F144)</f>
        <v>0</v>
      </c>
    </row>
    <row r="140" spans="1:6" x14ac:dyDescent="0.2">
      <c r="A140" s="49">
        <f t="shared" si="10"/>
        <v>110</v>
      </c>
      <c r="B140" s="47" t="s">
        <v>246</v>
      </c>
      <c r="C140" s="62"/>
      <c r="D140" s="65"/>
      <c r="E140" s="89"/>
      <c r="F140" s="48">
        <f t="shared" ref="F140:F144" si="19">E140*D140</f>
        <v>0</v>
      </c>
    </row>
    <row r="141" spans="1:6" x14ac:dyDescent="0.2">
      <c r="A141" s="49">
        <f t="shared" si="10"/>
        <v>111</v>
      </c>
      <c r="B141" s="47" t="s">
        <v>372</v>
      </c>
      <c r="C141" s="63"/>
      <c r="D141" s="65"/>
      <c r="E141" s="89"/>
      <c r="F141" s="48">
        <f t="shared" si="19"/>
        <v>0</v>
      </c>
    </row>
    <row r="142" spans="1:6" x14ac:dyDescent="0.2">
      <c r="A142" s="49">
        <f t="shared" si="10"/>
        <v>112</v>
      </c>
      <c r="B142" s="47" t="s">
        <v>373</v>
      </c>
      <c r="C142" s="63"/>
      <c r="D142" s="65"/>
      <c r="E142" s="89"/>
      <c r="F142" s="48">
        <f t="shared" si="19"/>
        <v>0</v>
      </c>
    </row>
    <row r="143" spans="1:6" x14ac:dyDescent="0.2">
      <c r="A143" s="49">
        <f t="shared" si="10"/>
        <v>113</v>
      </c>
      <c r="B143" s="47" t="s">
        <v>374</v>
      </c>
      <c r="C143" s="63"/>
      <c r="D143" s="65"/>
      <c r="E143" s="89"/>
      <c r="F143" s="48">
        <f t="shared" si="19"/>
        <v>0</v>
      </c>
    </row>
    <row r="144" spans="1:6" x14ac:dyDescent="0.2">
      <c r="A144" s="49">
        <f t="shared" si="10"/>
        <v>114</v>
      </c>
      <c r="B144" s="47" t="s">
        <v>375</v>
      </c>
      <c r="C144" s="63"/>
      <c r="D144" s="65"/>
      <c r="E144" s="89"/>
      <c r="F144" s="48">
        <f t="shared" si="19"/>
        <v>0</v>
      </c>
    </row>
    <row r="145" spans="1:6" x14ac:dyDescent="0.2">
      <c r="A145" s="44">
        <f t="shared" si="10"/>
        <v>115</v>
      </c>
      <c r="B145" s="45" t="s">
        <v>351</v>
      </c>
      <c r="C145" s="62"/>
      <c r="D145" s="65"/>
      <c r="E145" s="89"/>
      <c r="F145" s="46">
        <f>SUM(F146:F148)</f>
        <v>0</v>
      </c>
    </row>
    <row r="146" spans="1:6" x14ac:dyDescent="0.2">
      <c r="A146" s="49">
        <f t="shared" si="10"/>
        <v>116</v>
      </c>
      <c r="B146" s="47" t="s">
        <v>247</v>
      </c>
      <c r="C146" s="62"/>
      <c r="D146" s="65"/>
      <c r="E146" s="89"/>
      <c r="F146" s="48">
        <f t="shared" ref="F146:F148" si="20">E146*D146</f>
        <v>0</v>
      </c>
    </row>
    <row r="147" spans="1:6" x14ac:dyDescent="0.2">
      <c r="A147" s="49">
        <f t="shared" si="10"/>
        <v>117</v>
      </c>
      <c r="B147" s="47" t="s">
        <v>248</v>
      </c>
      <c r="C147" s="63"/>
      <c r="D147" s="65"/>
      <c r="E147" s="89"/>
      <c r="F147" s="48">
        <f t="shared" si="20"/>
        <v>0</v>
      </c>
    </row>
    <row r="148" spans="1:6" ht="30" x14ac:dyDescent="0.2">
      <c r="A148" s="49">
        <f t="shared" ref="A148:A213" si="21">A147+1</f>
        <v>118</v>
      </c>
      <c r="B148" s="47" t="s">
        <v>420</v>
      </c>
      <c r="C148" s="63"/>
      <c r="D148" s="65"/>
      <c r="E148" s="89"/>
      <c r="F148" s="48">
        <f t="shared" si="20"/>
        <v>0</v>
      </c>
    </row>
    <row r="149" spans="1:6" x14ac:dyDescent="0.2">
      <c r="A149" s="44">
        <f t="shared" si="21"/>
        <v>119</v>
      </c>
      <c r="B149" s="45" t="s">
        <v>249</v>
      </c>
      <c r="C149" s="62"/>
      <c r="D149" s="65"/>
      <c r="E149" s="89"/>
      <c r="F149" s="46">
        <f>SUM(F150:F152)</f>
        <v>0</v>
      </c>
    </row>
    <row r="150" spans="1:6" x14ac:dyDescent="0.2">
      <c r="A150" s="49">
        <f t="shared" si="21"/>
        <v>120</v>
      </c>
      <c r="B150" s="47" t="s">
        <v>250</v>
      </c>
      <c r="C150" s="63"/>
      <c r="D150" s="65"/>
      <c r="E150" s="89"/>
      <c r="F150" s="48">
        <f t="shared" ref="F150:F152" si="22">E150*D150</f>
        <v>0</v>
      </c>
    </row>
    <row r="151" spans="1:6" x14ac:dyDescent="0.2">
      <c r="A151" s="49">
        <f t="shared" si="21"/>
        <v>121</v>
      </c>
      <c r="B151" s="47" t="s">
        <v>255</v>
      </c>
      <c r="C151" s="63"/>
      <c r="D151" s="65"/>
      <c r="E151" s="89"/>
      <c r="F151" s="48">
        <f t="shared" si="22"/>
        <v>0</v>
      </c>
    </row>
    <row r="152" spans="1:6" x14ac:dyDescent="0.2">
      <c r="A152" s="49">
        <f t="shared" si="21"/>
        <v>122</v>
      </c>
      <c r="B152" s="47" t="s">
        <v>376</v>
      </c>
      <c r="C152" s="63"/>
      <c r="D152" s="65"/>
      <c r="E152" s="89"/>
      <c r="F152" s="48">
        <f t="shared" si="22"/>
        <v>0</v>
      </c>
    </row>
    <row r="153" spans="1:6" x14ac:dyDescent="0.2">
      <c r="A153" s="44">
        <f t="shared" si="21"/>
        <v>123</v>
      </c>
      <c r="B153" s="45" t="s">
        <v>377</v>
      </c>
      <c r="C153" s="65"/>
      <c r="D153" s="65"/>
      <c r="E153" s="89" t="s">
        <v>47</v>
      </c>
      <c r="F153" s="46">
        <f>SUM(F154:F157)</f>
        <v>0</v>
      </c>
    </row>
    <row r="154" spans="1:6" x14ac:dyDescent="0.2">
      <c r="A154" s="49">
        <f t="shared" si="21"/>
        <v>124</v>
      </c>
      <c r="B154" s="58" t="s">
        <v>352</v>
      </c>
      <c r="C154" s="65"/>
      <c r="D154" s="65"/>
      <c r="E154" s="89"/>
      <c r="F154" s="48">
        <f t="shared" ref="F154:F157" si="23">E154*D154</f>
        <v>0</v>
      </c>
    </row>
    <row r="155" spans="1:6" x14ac:dyDescent="0.2">
      <c r="A155" s="49">
        <f t="shared" si="21"/>
        <v>125</v>
      </c>
      <c r="B155" s="47" t="s">
        <v>379</v>
      </c>
      <c r="C155" s="65"/>
      <c r="D155" s="65"/>
      <c r="E155" s="89"/>
      <c r="F155" s="48">
        <f t="shared" si="23"/>
        <v>0</v>
      </c>
    </row>
    <row r="156" spans="1:6" x14ac:dyDescent="0.2">
      <c r="A156" s="49">
        <f t="shared" si="21"/>
        <v>126</v>
      </c>
      <c r="B156" s="58" t="s">
        <v>353</v>
      </c>
      <c r="C156" s="65"/>
      <c r="D156" s="65"/>
      <c r="E156" s="89"/>
      <c r="F156" s="48">
        <f t="shared" si="23"/>
        <v>0</v>
      </c>
    </row>
    <row r="157" spans="1:6" x14ac:dyDescent="0.2">
      <c r="A157" s="49">
        <f t="shared" si="21"/>
        <v>127</v>
      </c>
      <c r="B157" s="47" t="s">
        <v>378</v>
      </c>
      <c r="C157" s="65"/>
      <c r="D157" s="65"/>
      <c r="E157" s="89"/>
      <c r="F157" s="48">
        <f t="shared" si="23"/>
        <v>0</v>
      </c>
    </row>
    <row r="158" spans="1:6" x14ac:dyDescent="0.2">
      <c r="A158" s="44">
        <f t="shared" si="21"/>
        <v>128</v>
      </c>
      <c r="B158" s="45" t="s">
        <v>381</v>
      </c>
      <c r="C158" s="62"/>
      <c r="D158" s="65"/>
      <c r="E158" s="89"/>
      <c r="F158" s="46">
        <f>SUM(F159:F161)</f>
        <v>0</v>
      </c>
    </row>
    <row r="159" spans="1:6" x14ac:dyDescent="0.2">
      <c r="A159" s="49">
        <f t="shared" si="21"/>
        <v>129</v>
      </c>
      <c r="B159" s="47" t="s">
        <v>251</v>
      </c>
      <c r="C159" s="65"/>
      <c r="D159" s="65"/>
      <c r="E159" s="89"/>
      <c r="F159" s="48">
        <f t="shared" ref="F159:F161" si="24">E159*D159</f>
        <v>0</v>
      </c>
    </row>
    <row r="160" spans="1:6" x14ac:dyDescent="0.2">
      <c r="A160" s="49">
        <f t="shared" si="21"/>
        <v>130</v>
      </c>
      <c r="B160" s="47" t="s">
        <v>252</v>
      </c>
      <c r="C160" s="65"/>
      <c r="D160" s="65"/>
      <c r="E160" s="89"/>
      <c r="F160" s="48">
        <f t="shared" si="24"/>
        <v>0</v>
      </c>
    </row>
    <row r="161" spans="1:6" x14ac:dyDescent="0.2">
      <c r="A161" s="49">
        <f t="shared" si="21"/>
        <v>131</v>
      </c>
      <c r="B161" s="47" t="s">
        <v>253</v>
      </c>
      <c r="C161" s="65"/>
      <c r="D161" s="65"/>
      <c r="E161" s="89"/>
      <c r="F161" s="48">
        <f t="shared" si="24"/>
        <v>0</v>
      </c>
    </row>
    <row r="162" spans="1:6" x14ac:dyDescent="0.2">
      <c r="A162" s="44">
        <f t="shared" si="21"/>
        <v>132</v>
      </c>
      <c r="B162" s="45" t="s">
        <v>380</v>
      </c>
      <c r="C162" s="62"/>
      <c r="D162" s="65"/>
      <c r="E162" s="89"/>
      <c r="F162" s="46">
        <f>SUM(F163:F166)</f>
        <v>0</v>
      </c>
    </row>
    <row r="163" spans="1:6" x14ac:dyDescent="0.2">
      <c r="A163" s="49">
        <f t="shared" si="21"/>
        <v>133</v>
      </c>
      <c r="B163" s="47" t="s">
        <v>250</v>
      </c>
      <c r="C163" s="63"/>
      <c r="D163" s="65"/>
      <c r="E163" s="90"/>
      <c r="F163" s="48">
        <f t="shared" ref="F163:F166" si="25">E163*D163</f>
        <v>0</v>
      </c>
    </row>
    <row r="164" spans="1:6" x14ac:dyDescent="0.2">
      <c r="A164" s="49">
        <f t="shared" si="21"/>
        <v>134</v>
      </c>
      <c r="B164" s="47" t="s">
        <v>254</v>
      </c>
      <c r="C164" s="63"/>
      <c r="D164" s="65"/>
      <c r="E164" s="90"/>
      <c r="F164" s="48">
        <f t="shared" si="25"/>
        <v>0</v>
      </c>
    </row>
    <row r="165" spans="1:6" x14ac:dyDescent="0.2">
      <c r="A165" s="49">
        <f t="shared" si="21"/>
        <v>135</v>
      </c>
      <c r="B165" s="47" t="s">
        <v>255</v>
      </c>
      <c r="C165" s="63"/>
      <c r="D165" s="65"/>
      <c r="E165" s="90"/>
      <c r="F165" s="48">
        <f t="shared" si="25"/>
        <v>0</v>
      </c>
    </row>
    <row r="166" spans="1:6" x14ac:dyDescent="0.2">
      <c r="A166" s="49">
        <f t="shared" si="21"/>
        <v>136</v>
      </c>
      <c r="B166" s="47" t="s">
        <v>256</v>
      </c>
      <c r="C166" s="63"/>
      <c r="D166" s="65"/>
      <c r="E166" s="90"/>
      <c r="F166" s="48">
        <f t="shared" si="25"/>
        <v>0</v>
      </c>
    </row>
    <row r="167" spans="1:6" x14ac:dyDescent="0.2">
      <c r="A167" s="44">
        <f t="shared" si="21"/>
        <v>137</v>
      </c>
      <c r="B167" s="45" t="s">
        <v>382</v>
      </c>
      <c r="C167" s="65"/>
      <c r="D167" s="65"/>
      <c r="E167" s="89"/>
      <c r="F167" s="46">
        <f>SUM(F168:F170)</f>
        <v>0</v>
      </c>
    </row>
    <row r="168" spans="1:6" x14ac:dyDescent="0.2">
      <c r="A168" s="49">
        <f t="shared" si="21"/>
        <v>138</v>
      </c>
      <c r="B168" s="47" t="s">
        <v>257</v>
      </c>
      <c r="C168" s="62"/>
      <c r="D168" s="65"/>
      <c r="E168" s="89"/>
      <c r="F168" s="48">
        <f t="shared" ref="F168:F170" si="26">E168*D168</f>
        <v>0</v>
      </c>
    </row>
    <row r="169" spans="1:6" x14ac:dyDescent="0.2">
      <c r="A169" s="49">
        <f t="shared" si="21"/>
        <v>139</v>
      </c>
      <c r="B169" s="47" t="s">
        <v>383</v>
      </c>
      <c r="C169" s="65"/>
      <c r="D169" s="65"/>
      <c r="E169" s="89"/>
      <c r="F169" s="48">
        <f t="shared" si="26"/>
        <v>0</v>
      </c>
    </row>
    <row r="170" spans="1:6" x14ac:dyDescent="0.2">
      <c r="A170" s="49">
        <f t="shared" si="21"/>
        <v>140</v>
      </c>
      <c r="B170" s="47" t="s">
        <v>384</v>
      </c>
      <c r="C170" s="65"/>
      <c r="D170" s="65"/>
      <c r="E170" s="89"/>
      <c r="F170" s="48">
        <f t="shared" si="26"/>
        <v>0</v>
      </c>
    </row>
    <row r="171" spans="1:6" x14ac:dyDescent="0.2">
      <c r="A171" s="44">
        <f t="shared" si="21"/>
        <v>141</v>
      </c>
      <c r="B171" s="45" t="s">
        <v>258</v>
      </c>
      <c r="C171" s="65"/>
      <c r="D171" s="65"/>
      <c r="E171" s="89"/>
      <c r="F171" s="46">
        <f>SUM(F172:F173)</f>
        <v>0</v>
      </c>
    </row>
    <row r="172" spans="1:6" x14ac:dyDescent="0.2">
      <c r="A172" s="49">
        <f t="shared" si="21"/>
        <v>142</v>
      </c>
      <c r="B172" s="47" t="s">
        <v>385</v>
      </c>
      <c r="C172" s="65"/>
      <c r="D172" s="65"/>
      <c r="E172" s="89"/>
      <c r="F172" s="48">
        <f t="shared" ref="F172:F173" si="27">E172*D172</f>
        <v>0</v>
      </c>
    </row>
    <row r="173" spans="1:6" x14ac:dyDescent="0.2">
      <c r="A173" s="49">
        <f t="shared" si="21"/>
        <v>143</v>
      </c>
      <c r="B173" s="47" t="s">
        <v>386</v>
      </c>
      <c r="C173" s="65"/>
      <c r="D173" s="65"/>
      <c r="E173" s="89"/>
      <c r="F173" s="48">
        <f t="shared" si="27"/>
        <v>0</v>
      </c>
    </row>
    <row r="174" spans="1:6" ht="6" customHeight="1" x14ac:dyDescent="0.2">
      <c r="A174" s="44"/>
      <c r="B174" s="47"/>
      <c r="C174" s="65"/>
      <c r="D174" s="65"/>
      <c r="E174" s="90"/>
      <c r="F174" s="48"/>
    </row>
    <row r="175" spans="1:6" x14ac:dyDescent="0.2">
      <c r="A175" s="44">
        <v>144</v>
      </c>
      <c r="B175" s="50" t="s">
        <v>430</v>
      </c>
      <c r="C175" s="67"/>
      <c r="D175" s="67"/>
      <c r="E175" s="91"/>
      <c r="F175" s="51">
        <f>SUM(F171,F167,F162,F158,F153,F149,F145,F139)</f>
        <v>0</v>
      </c>
    </row>
    <row r="176" spans="1:6" ht="6" customHeight="1" x14ac:dyDescent="0.2">
      <c r="A176" s="44"/>
      <c r="B176" s="52"/>
      <c r="C176" s="65"/>
      <c r="D176" s="65"/>
      <c r="E176" s="89"/>
      <c r="F176" s="46"/>
    </row>
    <row r="177" spans="1:6" x14ac:dyDescent="0.2">
      <c r="A177" s="44">
        <v>145</v>
      </c>
      <c r="B177" s="45" t="s">
        <v>388</v>
      </c>
      <c r="C177" s="62"/>
      <c r="D177" s="65"/>
      <c r="E177" s="89"/>
      <c r="F177" s="46"/>
    </row>
    <row r="178" spans="1:6" x14ac:dyDescent="0.2">
      <c r="A178" s="44">
        <f t="shared" si="21"/>
        <v>146</v>
      </c>
      <c r="B178" s="45" t="s">
        <v>354</v>
      </c>
      <c r="C178" s="62"/>
      <c r="D178" s="65"/>
      <c r="E178" s="89"/>
      <c r="F178" s="46">
        <f>SUM(F179:F184)</f>
        <v>0</v>
      </c>
    </row>
    <row r="179" spans="1:6" x14ac:dyDescent="0.2">
      <c r="A179" s="49">
        <f t="shared" si="21"/>
        <v>147</v>
      </c>
      <c r="B179" s="47" t="s">
        <v>389</v>
      </c>
      <c r="C179" s="62"/>
      <c r="D179" s="65"/>
      <c r="E179" s="89"/>
      <c r="F179" s="48">
        <f t="shared" ref="F179:F183" si="28">E179*D179</f>
        <v>0</v>
      </c>
    </row>
    <row r="180" spans="1:6" x14ac:dyDescent="0.2">
      <c r="A180" s="49">
        <f t="shared" si="21"/>
        <v>148</v>
      </c>
      <c r="B180" s="47" t="s">
        <v>314</v>
      </c>
      <c r="C180" s="65"/>
      <c r="D180" s="65"/>
      <c r="E180" s="89"/>
      <c r="F180" s="48">
        <f>E180*D180</f>
        <v>0</v>
      </c>
    </row>
    <row r="181" spans="1:6" x14ac:dyDescent="0.2">
      <c r="A181" s="49">
        <f t="shared" si="21"/>
        <v>149</v>
      </c>
      <c r="B181" s="47" t="s">
        <v>219</v>
      </c>
      <c r="C181" s="65"/>
      <c r="D181" s="65"/>
      <c r="E181" s="89"/>
      <c r="F181" s="48">
        <f>E181*D181</f>
        <v>0</v>
      </c>
    </row>
    <row r="182" spans="1:6" x14ac:dyDescent="0.2">
      <c r="A182" s="49">
        <f t="shared" si="21"/>
        <v>150</v>
      </c>
      <c r="B182" s="47" t="s">
        <v>390</v>
      </c>
      <c r="C182" s="62"/>
      <c r="D182" s="65"/>
      <c r="E182" s="89"/>
      <c r="F182" s="48">
        <f t="shared" si="28"/>
        <v>0</v>
      </c>
    </row>
    <row r="183" spans="1:6" x14ac:dyDescent="0.2">
      <c r="A183" s="49">
        <f t="shared" si="21"/>
        <v>151</v>
      </c>
      <c r="B183" s="47" t="s">
        <v>391</v>
      </c>
      <c r="C183" s="62"/>
      <c r="D183" s="65"/>
      <c r="E183" s="89"/>
      <c r="F183" s="48">
        <f t="shared" si="28"/>
        <v>0</v>
      </c>
    </row>
    <row r="184" spans="1:6" x14ac:dyDescent="0.2">
      <c r="A184" s="44">
        <f t="shared" si="21"/>
        <v>152</v>
      </c>
      <c r="B184" s="45" t="s">
        <v>393</v>
      </c>
      <c r="C184" s="62"/>
      <c r="D184" s="65"/>
      <c r="E184" s="89"/>
      <c r="F184" s="46">
        <f>SUM(F185:F191)</f>
        <v>0</v>
      </c>
    </row>
    <row r="185" spans="1:6" x14ac:dyDescent="0.2">
      <c r="A185" s="49">
        <f t="shared" si="21"/>
        <v>153</v>
      </c>
      <c r="B185" s="47" t="s">
        <v>396</v>
      </c>
      <c r="C185" s="65"/>
      <c r="D185" s="65"/>
      <c r="E185" s="89"/>
      <c r="F185" s="48">
        <f t="shared" ref="F185:F191" si="29">E185*D185</f>
        <v>0</v>
      </c>
    </row>
    <row r="186" spans="1:6" x14ac:dyDescent="0.2">
      <c r="A186" s="49">
        <f t="shared" si="21"/>
        <v>154</v>
      </c>
      <c r="B186" s="47" t="s">
        <v>355</v>
      </c>
      <c r="C186" s="65"/>
      <c r="D186" s="65"/>
      <c r="E186" s="89"/>
      <c r="F186" s="48">
        <f t="shared" si="29"/>
        <v>0</v>
      </c>
    </row>
    <row r="187" spans="1:6" x14ac:dyDescent="0.2">
      <c r="A187" s="49">
        <f t="shared" si="21"/>
        <v>155</v>
      </c>
      <c r="B187" s="47" t="s">
        <v>356</v>
      </c>
      <c r="C187" s="65"/>
      <c r="D187" s="65"/>
      <c r="E187" s="89"/>
      <c r="F187" s="48">
        <f t="shared" si="29"/>
        <v>0</v>
      </c>
    </row>
    <row r="188" spans="1:6" x14ac:dyDescent="0.2">
      <c r="A188" s="49">
        <f t="shared" si="21"/>
        <v>156</v>
      </c>
      <c r="B188" s="47" t="s">
        <v>260</v>
      </c>
      <c r="C188" s="65"/>
      <c r="D188" s="65"/>
      <c r="E188" s="89"/>
      <c r="F188" s="48">
        <f t="shared" si="29"/>
        <v>0</v>
      </c>
    </row>
    <row r="189" spans="1:6" x14ac:dyDescent="0.2">
      <c r="A189" s="49">
        <f t="shared" si="21"/>
        <v>157</v>
      </c>
      <c r="B189" s="47" t="s">
        <v>357</v>
      </c>
      <c r="C189" s="65"/>
      <c r="D189" s="65"/>
      <c r="E189" s="89"/>
      <c r="F189" s="48">
        <f t="shared" si="29"/>
        <v>0</v>
      </c>
    </row>
    <row r="190" spans="1:6" x14ac:dyDescent="0.2">
      <c r="A190" s="49">
        <f t="shared" si="21"/>
        <v>158</v>
      </c>
      <c r="B190" s="47" t="s">
        <v>421</v>
      </c>
      <c r="C190" s="65"/>
      <c r="D190" s="65"/>
      <c r="E190" s="89"/>
      <c r="F190" s="48">
        <f t="shared" si="29"/>
        <v>0</v>
      </c>
    </row>
    <row r="191" spans="1:6" x14ac:dyDescent="0.2">
      <c r="A191" s="49">
        <f t="shared" si="21"/>
        <v>159</v>
      </c>
      <c r="B191" s="47" t="s">
        <v>392</v>
      </c>
      <c r="C191" s="65"/>
      <c r="D191" s="65"/>
      <c r="E191" s="89"/>
      <c r="F191" s="48">
        <f t="shared" si="29"/>
        <v>0</v>
      </c>
    </row>
    <row r="192" spans="1:6" x14ac:dyDescent="0.2">
      <c r="A192" s="44">
        <f t="shared" si="21"/>
        <v>160</v>
      </c>
      <c r="B192" s="45" t="s">
        <v>358</v>
      </c>
      <c r="C192" s="65"/>
      <c r="D192" s="65"/>
      <c r="E192" s="89"/>
      <c r="F192" s="46">
        <f>SUM(F193:F195)</f>
        <v>0</v>
      </c>
    </row>
    <row r="193" spans="1:6" x14ac:dyDescent="0.2">
      <c r="A193" s="49">
        <f t="shared" si="21"/>
        <v>161</v>
      </c>
      <c r="B193" s="47" t="s">
        <v>394</v>
      </c>
      <c r="C193" s="65"/>
      <c r="D193" s="65"/>
      <c r="E193" s="90"/>
      <c r="F193" s="48">
        <f t="shared" ref="F193:F195" si="30">E193*D193</f>
        <v>0</v>
      </c>
    </row>
    <row r="194" spans="1:6" x14ac:dyDescent="0.2">
      <c r="A194" s="49">
        <f t="shared" si="21"/>
        <v>162</v>
      </c>
      <c r="B194" s="47" t="s">
        <v>358</v>
      </c>
      <c r="C194" s="65"/>
      <c r="D194" s="65"/>
      <c r="E194" s="90"/>
      <c r="F194" s="48">
        <f t="shared" si="30"/>
        <v>0</v>
      </c>
    </row>
    <row r="195" spans="1:6" x14ac:dyDescent="0.2">
      <c r="A195" s="49">
        <f t="shared" si="21"/>
        <v>163</v>
      </c>
      <c r="B195" s="47" t="s">
        <v>359</v>
      </c>
      <c r="C195" s="65"/>
      <c r="D195" s="65"/>
      <c r="E195" s="90"/>
      <c r="F195" s="48">
        <f t="shared" si="30"/>
        <v>0</v>
      </c>
    </row>
    <row r="196" spans="1:6" x14ac:dyDescent="0.2">
      <c r="A196" s="44">
        <f t="shared" si="21"/>
        <v>164</v>
      </c>
      <c r="B196" s="45" t="s">
        <v>395</v>
      </c>
      <c r="C196" s="65"/>
      <c r="D196" s="65"/>
      <c r="E196" s="89"/>
      <c r="F196" s="46">
        <f>SUM(F197:F199)</f>
        <v>0</v>
      </c>
    </row>
    <row r="197" spans="1:6" x14ac:dyDescent="0.2">
      <c r="A197" s="49">
        <f t="shared" si="21"/>
        <v>165</v>
      </c>
      <c r="B197" s="58" t="s">
        <v>360</v>
      </c>
      <c r="C197" s="65"/>
      <c r="D197" s="65"/>
      <c r="E197" s="89"/>
      <c r="F197" s="48">
        <f t="shared" ref="F197:F205" si="31">E197*D197</f>
        <v>0</v>
      </c>
    </row>
    <row r="198" spans="1:6" x14ac:dyDescent="0.2">
      <c r="A198" s="49">
        <f t="shared" si="21"/>
        <v>166</v>
      </c>
      <c r="B198" s="47" t="s">
        <v>397</v>
      </c>
      <c r="C198" s="65"/>
      <c r="D198" s="65"/>
      <c r="E198" s="89"/>
      <c r="F198" s="48">
        <f t="shared" si="31"/>
        <v>0</v>
      </c>
    </row>
    <row r="199" spans="1:6" x14ac:dyDescent="0.2">
      <c r="A199" s="49">
        <f t="shared" si="21"/>
        <v>167</v>
      </c>
      <c r="B199" s="47" t="s">
        <v>261</v>
      </c>
      <c r="C199" s="65"/>
      <c r="D199" s="65"/>
      <c r="E199" s="89"/>
      <c r="F199" s="48">
        <f t="shared" si="31"/>
        <v>0</v>
      </c>
    </row>
    <row r="200" spans="1:6" x14ac:dyDescent="0.2">
      <c r="A200" s="44">
        <f t="shared" si="21"/>
        <v>168</v>
      </c>
      <c r="B200" s="45" t="s">
        <v>398</v>
      </c>
      <c r="C200" s="65"/>
      <c r="D200" s="65"/>
      <c r="E200" s="89"/>
      <c r="F200" s="46">
        <f>SUM(F201:F205)</f>
        <v>0</v>
      </c>
    </row>
    <row r="201" spans="1:6" x14ac:dyDescent="0.2">
      <c r="A201" s="49">
        <f t="shared" si="21"/>
        <v>169</v>
      </c>
      <c r="B201" s="58" t="s">
        <v>361</v>
      </c>
      <c r="C201" s="65"/>
      <c r="D201" s="65"/>
      <c r="E201" s="89"/>
      <c r="F201" s="48">
        <f t="shared" si="31"/>
        <v>0</v>
      </c>
    </row>
    <row r="202" spans="1:6" x14ac:dyDescent="0.2">
      <c r="A202" s="49">
        <f t="shared" si="21"/>
        <v>170</v>
      </c>
      <c r="B202" s="47" t="s">
        <v>399</v>
      </c>
      <c r="C202" s="65"/>
      <c r="D202" s="65"/>
      <c r="E202" s="89"/>
      <c r="F202" s="48">
        <f t="shared" si="31"/>
        <v>0</v>
      </c>
    </row>
    <row r="203" spans="1:6" x14ac:dyDescent="0.2">
      <c r="A203" s="49">
        <f t="shared" si="21"/>
        <v>171</v>
      </c>
      <c r="B203" s="47" t="s">
        <v>400</v>
      </c>
      <c r="C203" s="65"/>
      <c r="D203" s="65"/>
      <c r="E203" s="89"/>
      <c r="F203" s="48">
        <f t="shared" si="31"/>
        <v>0</v>
      </c>
    </row>
    <row r="204" spans="1:6" x14ac:dyDescent="0.2">
      <c r="A204" s="49">
        <f t="shared" si="21"/>
        <v>172</v>
      </c>
      <c r="B204" s="47" t="s">
        <v>401</v>
      </c>
      <c r="C204" s="65"/>
      <c r="D204" s="65"/>
      <c r="E204" s="89"/>
      <c r="F204" s="48">
        <f t="shared" si="31"/>
        <v>0</v>
      </c>
    </row>
    <row r="205" spans="1:6" x14ac:dyDescent="0.2">
      <c r="A205" s="49">
        <f t="shared" si="21"/>
        <v>173</v>
      </c>
      <c r="B205" s="47" t="s">
        <v>402</v>
      </c>
      <c r="C205" s="65"/>
      <c r="D205" s="65"/>
      <c r="E205" s="89"/>
      <c r="F205" s="48">
        <f t="shared" si="31"/>
        <v>0</v>
      </c>
    </row>
    <row r="206" spans="1:6" x14ac:dyDescent="0.2">
      <c r="A206" s="44">
        <f t="shared" si="21"/>
        <v>174</v>
      </c>
      <c r="B206" s="45" t="s">
        <v>403</v>
      </c>
      <c r="C206" s="62"/>
      <c r="D206" s="65"/>
      <c r="E206" s="89"/>
      <c r="F206" s="46">
        <f>SUM(F207:F213)</f>
        <v>0</v>
      </c>
    </row>
    <row r="207" spans="1:6" x14ac:dyDescent="0.2">
      <c r="A207" s="49">
        <f t="shared" si="21"/>
        <v>175</v>
      </c>
      <c r="B207" s="47" t="s">
        <v>262</v>
      </c>
      <c r="C207" s="65"/>
      <c r="D207" s="65"/>
      <c r="E207" s="89"/>
      <c r="F207" s="48">
        <f t="shared" ref="F207:F211" si="32">E207*D207</f>
        <v>0</v>
      </c>
    </row>
    <row r="208" spans="1:6" x14ac:dyDescent="0.2">
      <c r="A208" s="49">
        <f t="shared" si="21"/>
        <v>176</v>
      </c>
      <c r="B208" s="47" t="s">
        <v>263</v>
      </c>
      <c r="C208" s="65"/>
      <c r="D208" s="65"/>
      <c r="E208" s="89"/>
      <c r="F208" s="48">
        <f t="shared" si="32"/>
        <v>0</v>
      </c>
    </row>
    <row r="209" spans="1:6" x14ac:dyDescent="0.2">
      <c r="A209" s="49">
        <f t="shared" si="21"/>
        <v>177</v>
      </c>
      <c r="B209" s="47" t="s">
        <v>264</v>
      </c>
      <c r="C209" s="65"/>
      <c r="D209" s="65"/>
      <c r="E209" s="89"/>
      <c r="F209" s="48">
        <f t="shared" si="32"/>
        <v>0</v>
      </c>
    </row>
    <row r="210" spans="1:6" x14ac:dyDescent="0.2">
      <c r="A210" s="49">
        <f t="shared" si="21"/>
        <v>178</v>
      </c>
      <c r="B210" s="47" t="s">
        <v>265</v>
      </c>
      <c r="C210" s="65"/>
      <c r="D210" s="65"/>
      <c r="E210" s="89"/>
      <c r="F210" s="48">
        <f t="shared" si="32"/>
        <v>0</v>
      </c>
    </row>
    <row r="211" spans="1:6" x14ac:dyDescent="0.2">
      <c r="A211" s="49">
        <f t="shared" si="21"/>
        <v>179</v>
      </c>
      <c r="B211" s="47" t="s">
        <v>266</v>
      </c>
      <c r="C211" s="65"/>
      <c r="D211" s="65"/>
      <c r="E211" s="90"/>
      <c r="F211" s="48">
        <f t="shared" si="32"/>
        <v>0</v>
      </c>
    </row>
    <row r="212" spans="1:6" x14ac:dyDescent="0.2">
      <c r="A212" s="49">
        <f t="shared" si="21"/>
        <v>180</v>
      </c>
      <c r="B212" s="47" t="s">
        <v>404</v>
      </c>
      <c r="C212" s="71"/>
      <c r="D212" s="77"/>
      <c r="E212" s="96"/>
      <c r="F212" s="48">
        <f>SUM(F213:F213)</f>
        <v>0</v>
      </c>
    </row>
    <row r="213" spans="1:6" x14ac:dyDescent="0.2">
      <c r="A213" s="49">
        <f t="shared" si="21"/>
        <v>181</v>
      </c>
      <c r="B213" s="47" t="s">
        <v>405</v>
      </c>
      <c r="C213" s="71"/>
      <c r="D213" s="77"/>
      <c r="E213" s="96"/>
      <c r="F213" s="48">
        <f t="shared" ref="F213" si="33">E213*D213</f>
        <v>0</v>
      </c>
    </row>
    <row r="214" spans="1:6" ht="6" customHeight="1" x14ac:dyDescent="0.2">
      <c r="A214" s="44"/>
      <c r="B214" s="47"/>
      <c r="C214" s="71"/>
      <c r="D214" s="77"/>
      <c r="E214" s="96"/>
      <c r="F214" s="48"/>
    </row>
    <row r="215" spans="1:6" x14ac:dyDescent="0.2">
      <c r="A215" s="44">
        <v>182</v>
      </c>
      <c r="B215" s="50" t="s">
        <v>431</v>
      </c>
      <c r="C215" s="66"/>
      <c r="D215" s="67"/>
      <c r="E215" s="91"/>
      <c r="F215" s="51">
        <f>SUM(F206,F200,F196,F192,F184,F178)</f>
        <v>0</v>
      </c>
    </row>
    <row r="216" spans="1:6" ht="6" customHeight="1" x14ac:dyDescent="0.2">
      <c r="A216" s="44"/>
      <c r="B216" s="52"/>
      <c r="C216" s="62"/>
      <c r="D216" s="65"/>
      <c r="E216" s="89"/>
      <c r="F216" s="46"/>
    </row>
    <row r="217" spans="1:6" x14ac:dyDescent="0.2">
      <c r="A217" s="44">
        <v>183</v>
      </c>
      <c r="B217" s="45" t="s">
        <v>362</v>
      </c>
      <c r="C217" s="62"/>
      <c r="D217" s="65"/>
      <c r="E217" s="89"/>
      <c r="F217" s="46">
        <f>SUM(F218:F225)</f>
        <v>0</v>
      </c>
    </row>
    <row r="218" spans="1:6" x14ac:dyDescent="0.2">
      <c r="A218" s="49">
        <f t="shared" ref="A218:A246" si="34">A217+1</f>
        <v>184</v>
      </c>
      <c r="B218" s="47" t="s">
        <v>422</v>
      </c>
      <c r="C218" s="65" t="s">
        <v>47</v>
      </c>
      <c r="D218" s="65"/>
      <c r="E218" s="89"/>
      <c r="F218" s="48">
        <f t="shared" ref="F218:F225" si="35">E218*D218</f>
        <v>0</v>
      </c>
    </row>
    <row r="219" spans="1:6" x14ac:dyDescent="0.2">
      <c r="A219" s="49">
        <f t="shared" si="34"/>
        <v>185</v>
      </c>
      <c r="B219" s="47" t="s">
        <v>267</v>
      </c>
      <c r="C219" s="65"/>
      <c r="D219" s="65"/>
      <c r="E219" s="89"/>
      <c r="F219" s="48">
        <f t="shared" si="35"/>
        <v>0</v>
      </c>
    </row>
    <row r="220" spans="1:6" x14ac:dyDescent="0.2">
      <c r="A220" s="49">
        <f t="shared" si="34"/>
        <v>186</v>
      </c>
      <c r="B220" s="47" t="s">
        <v>268</v>
      </c>
      <c r="C220" s="65"/>
      <c r="D220" s="65"/>
      <c r="E220" s="89"/>
      <c r="F220" s="48">
        <f t="shared" si="35"/>
        <v>0</v>
      </c>
    </row>
    <row r="221" spans="1:6" x14ac:dyDescent="0.2">
      <c r="A221" s="49">
        <f t="shared" si="34"/>
        <v>187</v>
      </c>
      <c r="B221" s="47" t="s">
        <v>269</v>
      </c>
      <c r="C221" s="65"/>
      <c r="D221" s="65"/>
      <c r="E221" s="89"/>
      <c r="F221" s="48">
        <f t="shared" si="35"/>
        <v>0</v>
      </c>
    </row>
    <row r="222" spans="1:6" x14ac:dyDescent="0.2">
      <c r="A222" s="49">
        <f t="shared" si="34"/>
        <v>188</v>
      </c>
      <c r="B222" s="47" t="s">
        <v>270</v>
      </c>
      <c r="C222" s="65"/>
      <c r="D222" s="65"/>
      <c r="E222" s="89"/>
      <c r="F222" s="48">
        <f t="shared" si="35"/>
        <v>0</v>
      </c>
    </row>
    <row r="223" spans="1:6" x14ac:dyDescent="0.2">
      <c r="A223" s="49">
        <f t="shared" si="34"/>
        <v>189</v>
      </c>
      <c r="B223" s="47" t="s">
        <v>271</v>
      </c>
      <c r="C223" s="65"/>
      <c r="D223" s="65"/>
      <c r="E223" s="89"/>
      <c r="F223" s="48">
        <f t="shared" si="35"/>
        <v>0</v>
      </c>
    </row>
    <row r="224" spans="1:6" x14ac:dyDescent="0.2">
      <c r="A224" s="49">
        <f t="shared" si="34"/>
        <v>190</v>
      </c>
      <c r="B224" s="47" t="s">
        <v>269</v>
      </c>
      <c r="C224" s="65"/>
      <c r="D224" s="65"/>
      <c r="E224" s="89"/>
      <c r="F224" s="48">
        <f t="shared" si="35"/>
        <v>0</v>
      </c>
    </row>
    <row r="225" spans="1:6" x14ac:dyDescent="0.2">
      <c r="A225" s="49">
        <f t="shared" si="34"/>
        <v>191</v>
      </c>
      <c r="B225" s="47" t="s">
        <v>406</v>
      </c>
      <c r="C225" s="65"/>
      <c r="D225" s="65"/>
      <c r="E225" s="89"/>
      <c r="F225" s="48">
        <f t="shared" si="35"/>
        <v>0</v>
      </c>
    </row>
    <row r="226" spans="1:6" ht="30" customHeight="1" x14ac:dyDescent="0.2">
      <c r="A226" s="44">
        <f t="shared" si="34"/>
        <v>192</v>
      </c>
      <c r="B226" s="45" t="s">
        <v>272</v>
      </c>
      <c r="C226" s="65"/>
      <c r="D226" s="65" t="s">
        <v>47</v>
      </c>
      <c r="E226" s="89"/>
      <c r="F226" s="46">
        <f>SUM(F227:F230)</f>
        <v>0</v>
      </c>
    </row>
    <row r="227" spans="1:6" x14ac:dyDescent="0.2">
      <c r="A227" s="49">
        <f t="shared" si="34"/>
        <v>193</v>
      </c>
      <c r="B227" s="47" t="s">
        <v>273</v>
      </c>
      <c r="C227" s="64"/>
      <c r="D227" s="65"/>
      <c r="E227" s="90"/>
      <c r="F227" s="48">
        <f t="shared" ref="F227:F230" si="36">E227*D227</f>
        <v>0</v>
      </c>
    </row>
    <row r="228" spans="1:6" x14ac:dyDescent="0.2">
      <c r="A228" s="49">
        <f t="shared" si="34"/>
        <v>194</v>
      </c>
      <c r="B228" s="47" t="s">
        <v>274</v>
      </c>
      <c r="C228" s="65"/>
      <c r="D228" s="65"/>
      <c r="E228" s="89"/>
      <c r="F228" s="48">
        <f t="shared" si="36"/>
        <v>0</v>
      </c>
    </row>
    <row r="229" spans="1:6" ht="30" x14ac:dyDescent="0.2">
      <c r="A229" s="49">
        <f t="shared" si="34"/>
        <v>195</v>
      </c>
      <c r="B229" s="47" t="s">
        <v>275</v>
      </c>
      <c r="C229" s="65"/>
      <c r="D229" s="65"/>
      <c r="E229" s="89"/>
      <c r="F229" s="48">
        <f t="shared" si="36"/>
        <v>0</v>
      </c>
    </row>
    <row r="230" spans="1:6" x14ac:dyDescent="0.2">
      <c r="A230" s="49">
        <f t="shared" si="34"/>
        <v>196</v>
      </c>
      <c r="B230" s="47" t="s">
        <v>276</v>
      </c>
      <c r="C230" s="65"/>
      <c r="D230" s="65"/>
      <c r="E230" s="89"/>
      <c r="F230" s="48">
        <f t="shared" si="36"/>
        <v>0</v>
      </c>
    </row>
    <row r="231" spans="1:6" ht="6" customHeight="1" x14ac:dyDescent="0.2">
      <c r="A231" s="44"/>
      <c r="B231" s="45"/>
      <c r="C231" s="65"/>
      <c r="D231" s="65"/>
      <c r="E231" s="89"/>
      <c r="F231" s="46"/>
    </row>
    <row r="232" spans="1:6" x14ac:dyDescent="0.2">
      <c r="A232" s="44">
        <v>197</v>
      </c>
      <c r="B232" s="50" t="s">
        <v>432</v>
      </c>
      <c r="C232" s="66"/>
      <c r="D232" s="67"/>
      <c r="E232" s="91"/>
      <c r="F232" s="51">
        <f>SUM(F226,F217)</f>
        <v>0</v>
      </c>
    </row>
    <row r="233" spans="1:6" ht="6" customHeight="1" x14ac:dyDescent="0.2">
      <c r="A233" s="44"/>
      <c r="B233" s="52"/>
      <c r="C233" s="62"/>
      <c r="D233" s="65"/>
      <c r="E233" s="89"/>
      <c r="F233" s="46"/>
    </row>
    <row r="234" spans="1:6" x14ac:dyDescent="0.2">
      <c r="A234" s="44">
        <v>198</v>
      </c>
      <c r="B234" s="45" t="s">
        <v>277</v>
      </c>
      <c r="C234" s="62"/>
      <c r="D234" s="65"/>
      <c r="E234" s="89"/>
      <c r="F234" s="48">
        <f t="shared" ref="F234:F238" si="37">E234*D234</f>
        <v>0</v>
      </c>
    </row>
    <row r="235" spans="1:6" x14ac:dyDescent="0.2">
      <c r="A235" s="49">
        <f t="shared" si="34"/>
        <v>199</v>
      </c>
      <c r="B235" s="47" t="s">
        <v>278</v>
      </c>
      <c r="C235" s="62"/>
      <c r="D235" s="65"/>
      <c r="E235" s="89"/>
      <c r="F235" s="48">
        <f t="shared" si="37"/>
        <v>0</v>
      </c>
    </row>
    <row r="236" spans="1:6" x14ac:dyDescent="0.2">
      <c r="A236" s="49">
        <f t="shared" si="34"/>
        <v>200</v>
      </c>
      <c r="B236" s="47" t="s">
        <v>279</v>
      </c>
      <c r="C236" s="62"/>
      <c r="D236" s="65"/>
      <c r="E236" s="89"/>
      <c r="F236" s="48">
        <f t="shared" si="37"/>
        <v>0</v>
      </c>
    </row>
    <row r="237" spans="1:6" x14ac:dyDescent="0.2">
      <c r="A237" s="49">
        <f t="shared" si="34"/>
        <v>201</v>
      </c>
      <c r="B237" s="47" t="s">
        <v>280</v>
      </c>
      <c r="C237" s="65"/>
      <c r="D237" s="65"/>
      <c r="E237" s="89"/>
      <c r="F237" s="48">
        <f t="shared" si="37"/>
        <v>0</v>
      </c>
    </row>
    <row r="238" spans="1:6" x14ac:dyDescent="0.2">
      <c r="A238" s="49">
        <f t="shared" si="34"/>
        <v>202</v>
      </c>
      <c r="B238" s="47" t="s">
        <v>281</v>
      </c>
      <c r="C238" s="65"/>
      <c r="D238" s="65"/>
      <c r="E238" s="89"/>
      <c r="F238" s="48">
        <f t="shared" si="37"/>
        <v>0</v>
      </c>
    </row>
    <row r="239" spans="1:6" ht="6" customHeight="1" x14ac:dyDescent="0.2">
      <c r="A239" s="44"/>
      <c r="B239" s="47"/>
      <c r="C239" s="65"/>
      <c r="D239" s="65"/>
      <c r="E239" s="89"/>
      <c r="F239" s="48"/>
    </row>
    <row r="240" spans="1:6" x14ac:dyDescent="0.2">
      <c r="A240" s="44">
        <v>203</v>
      </c>
      <c r="B240" s="50" t="s">
        <v>433</v>
      </c>
      <c r="C240" s="66"/>
      <c r="D240" s="67"/>
      <c r="E240" s="91"/>
      <c r="F240" s="51">
        <f>SUM(F234:F239)</f>
        <v>0</v>
      </c>
    </row>
    <row r="241" spans="1:6" ht="6" customHeight="1" x14ac:dyDescent="0.2">
      <c r="A241" s="44"/>
      <c r="B241" s="52"/>
      <c r="C241" s="62"/>
      <c r="D241" s="65"/>
      <c r="E241" s="89"/>
      <c r="F241" s="46"/>
    </row>
    <row r="242" spans="1:6" ht="15" customHeight="1" x14ac:dyDescent="0.2">
      <c r="A242" s="44">
        <v>204</v>
      </c>
      <c r="B242" s="50"/>
      <c r="C242" s="66"/>
      <c r="D242" s="67"/>
      <c r="E242" s="97" t="s">
        <v>408</v>
      </c>
      <c r="F242" s="51">
        <f>SUM(F240,F232,F215,F175,F137,F120,F92,F30)</f>
        <v>0</v>
      </c>
    </row>
    <row r="243" spans="1:6" ht="6" customHeight="1" x14ac:dyDescent="0.2">
      <c r="A243" s="44"/>
      <c r="B243" s="52"/>
      <c r="C243" s="62"/>
      <c r="D243" s="65"/>
      <c r="E243" s="89"/>
      <c r="F243" s="46"/>
    </row>
    <row r="244" spans="1:6" x14ac:dyDescent="0.2">
      <c r="A244" s="44">
        <v>205</v>
      </c>
      <c r="B244" s="45" t="s">
        <v>411</v>
      </c>
      <c r="C244" s="65"/>
      <c r="D244" s="65"/>
      <c r="E244" s="89"/>
      <c r="F244" s="46">
        <f>SUM(F245:F246)</f>
        <v>0</v>
      </c>
    </row>
    <row r="245" spans="1:6" x14ac:dyDescent="0.2">
      <c r="A245" s="49">
        <f t="shared" si="34"/>
        <v>206</v>
      </c>
      <c r="B245" s="47" t="s">
        <v>410</v>
      </c>
      <c r="C245" s="65"/>
      <c r="D245" s="65"/>
      <c r="E245" s="89"/>
      <c r="F245" s="48">
        <f>F242*3%</f>
        <v>0</v>
      </c>
    </row>
    <row r="246" spans="1:6" x14ac:dyDescent="0.2">
      <c r="A246" s="49">
        <f t="shared" si="34"/>
        <v>207</v>
      </c>
      <c r="B246" s="47" t="s">
        <v>409</v>
      </c>
      <c r="C246" s="65"/>
      <c r="D246" s="65"/>
      <c r="E246" s="89"/>
      <c r="F246" s="48">
        <f>F242*3%</f>
        <v>0</v>
      </c>
    </row>
    <row r="247" spans="1:6" ht="6" customHeight="1" x14ac:dyDescent="0.2">
      <c r="A247" s="44"/>
      <c r="B247" s="45"/>
      <c r="C247" s="49"/>
      <c r="D247" s="49"/>
      <c r="E247" s="98"/>
      <c r="F247" s="46"/>
    </row>
    <row r="248" spans="1:6" x14ac:dyDescent="0.2">
      <c r="A248" s="44">
        <v>208</v>
      </c>
      <c r="B248" s="50" t="s">
        <v>282</v>
      </c>
      <c r="C248" s="54"/>
      <c r="D248" s="54"/>
      <c r="E248" s="99"/>
      <c r="F248" s="51">
        <f>SUM(F244,F242)</f>
        <v>0</v>
      </c>
    </row>
    <row r="249" spans="1:6" x14ac:dyDescent="0.2">
      <c r="A249" s="44"/>
    </row>
    <row r="250" spans="1:6" ht="15.75" customHeight="1" x14ac:dyDescent="0.2">
      <c r="A250" s="44"/>
      <c r="B250" s="72"/>
      <c r="C250" s="72"/>
      <c r="D250" s="78"/>
      <c r="E250" s="100"/>
      <c r="F250" s="72"/>
    </row>
    <row r="251" spans="1:6" ht="15.75" customHeight="1" x14ac:dyDescent="0.2">
      <c r="A251" s="44"/>
      <c r="B251" s="37" t="s">
        <v>293</v>
      </c>
      <c r="C251" s="38" t="s">
        <v>294</v>
      </c>
      <c r="E251" s="101" t="s">
        <v>295</v>
      </c>
      <c r="F251" s="39"/>
    </row>
    <row r="252" spans="1:6" ht="16" thickBot="1" x14ac:dyDescent="0.25">
      <c r="A252" s="44"/>
    </row>
    <row r="253" spans="1:6" x14ac:dyDescent="0.2">
      <c r="A253" s="44"/>
      <c r="D253" s="118" t="s">
        <v>296</v>
      </c>
      <c r="E253" s="119"/>
      <c r="F253" s="120"/>
    </row>
    <row r="254" spans="1:6" ht="16" customHeight="1" x14ac:dyDescent="0.2">
      <c r="A254" s="44"/>
      <c r="C254" s="40"/>
      <c r="D254" s="121"/>
      <c r="E254" s="122"/>
      <c r="F254" s="123"/>
    </row>
    <row r="255" spans="1:6" ht="16" x14ac:dyDescent="0.2">
      <c r="A255" s="44"/>
      <c r="C255" s="39"/>
      <c r="D255" s="121"/>
      <c r="E255" s="122"/>
      <c r="F255" s="123"/>
    </row>
    <row r="256" spans="1:6" x14ac:dyDescent="0.2">
      <c r="A256" s="44"/>
      <c r="D256" s="121"/>
      <c r="E256" s="122"/>
      <c r="F256" s="123"/>
    </row>
    <row r="257" spans="1:6" x14ac:dyDescent="0.2">
      <c r="A257" s="44"/>
      <c r="D257" s="121"/>
      <c r="E257" s="122"/>
      <c r="F257" s="123"/>
    </row>
    <row r="258" spans="1:6" ht="16" thickBot="1" x14ac:dyDescent="0.25">
      <c r="A258" s="44"/>
      <c r="D258" s="124"/>
      <c r="E258" s="125"/>
      <c r="F258" s="126"/>
    </row>
    <row r="259" spans="1:6" x14ac:dyDescent="0.2">
      <c r="A259" s="44"/>
    </row>
    <row r="260" spans="1:6" x14ac:dyDescent="0.2">
      <c r="A260" s="44"/>
    </row>
    <row r="261" spans="1:6" x14ac:dyDescent="0.2">
      <c r="A261" s="44"/>
    </row>
    <row r="262" spans="1:6" x14ac:dyDescent="0.2">
      <c r="A262" s="44"/>
    </row>
    <row r="263" spans="1:6" x14ac:dyDescent="0.2">
      <c r="A263" s="44"/>
    </row>
    <row r="264" spans="1:6" x14ac:dyDescent="0.2">
      <c r="A264" s="44"/>
    </row>
    <row r="265" spans="1:6" x14ac:dyDescent="0.2">
      <c r="A265" s="44"/>
    </row>
    <row r="266" spans="1:6" x14ac:dyDescent="0.2">
      <c r="A266" s="44"/>
    </row>
    <row r="267" spans="1:6" x14ac:dyDescent="0.2">
      <c r="A267" s="44"/>
    </row>
    <row r="268" spans="1:6" x14ac:dyDescent="0.2">
      <c r="A268" s="44"/>
    </row>
    <row r="269" spans="1:6" x14ac:dyDescent="0.2">
      <c r="A269" s="44"/>
    </row>
    <row r="270" spans="1:6" x14ac:dyDescent="0.2">
      <c r="A270" s="44"/>
    </row>
    <row r="271" spans="1:6" x14ac:dyDescent="0.2">
      <c r="A271" s="44"/>
    </row>
    <row r="272" spans="1:6" x14ac:dyDescent="0.2">
      <c r="A272" s="44"/>
    </row>
    <row r="273" spans="1:1" x14ac:dyDescent="0.2">
      <c r="A273" s="44"/>
    </row>
    <row r="274" spans="1:1" x14ac:dyDescent="0.2">
      <c r="A274" s="44"/>
    </row>
    <row r="275" spans="1:1" x14ac:dyDescent="0.2">
      <c r="A275" s="44"/>
    </row>
    <row r="276" spans="1:1" x14ac:dyDescent="0.2">
      <c r="A276" s="44"/>
    </row>
    <row r="277" spans="1:1" x14ac:dyDescent="0.2">
      <c r="A277" s="44"/>
    </row>
    <row r="278" spans="1:1" x14ac:dyDescent="0.2">
      <c r="A278" s="44"/>
    </row>
    <row r="279" spans="1:1" x14ac:dyDescent="0.2">
      <c r="A279" s="44"/>
    </row>
    <row r="280" spans="1:1" x14ac:dyDescent="0.2">
      <c r="A280" s="44"/>
    </row>
    <row r="281" spans="1:1" x14ac:dyDescent="0.2">
      <c r="A281" s="44"/>
    </row>
    <row r="282" spans="1:1" x14ac:dyDescent="0.2">
      <c r="A282" s="44"/>
    </row>
    <row r="283" spans="1:1" x14ac:dyDescent="0.2">
      <c r="A283" s="44"/>
    </row>
    <row r="284" spans="1:1" x14ac:dyDescent="0.2">
      <c r="A284" s="44"/>
    </row>
    <row r="285" spans="1:1" x14ac:dyDescent="0.2">
      <c r="A285" s="44"/>
    </row>
    <row r="286" spans="1:1" x14ac:dyDescent="0.2">
      <c r="A286" s="44"/>
    </row>
    <row r="287" spans="1:1" x14ac:dyDescent="0.2">
      <c r="A287" s="44"/>
    </row>
    <row r="288" spans="1:1" x14ac:dyDescent="0.2">
      <c r="A288" s="44"/>
    </row>
    <row r="289" spans="1:1" x14ac:dyDescent="0.2">
      <c r="A289" s="44"/>
    </row>
    <row r="290" spans="1:1" x14ac:dyDescent="0.2">
      <c r="A290" s="44"/>
    </row>
    <row r="291" spans="1:1" x14ac:dyDescent="0.2">
      <c r="A291" s="44"/>
    </row>
    <row r="292" spans="1:1" x14ac:dyDescent="0.2">
      <c r="A292" s="44"/>
    </row>
    <row r="293" spans="1:1" x14ac:dyDescent="0.2">
      <c r="A293" s="44"/>
    </row>
    <row r="294" spans="1:1" x14ac:dyDescent="0.2">
      <c r="A294" s="44"/>
    </row>
    <row r="295" spans="1:1" x14ac:dyDescent="0.2">
      <c r="A295" s="44"/>
    </row>
    <row r="296" spans="1:1" x14ac:dyDescent="0.2">
      <c r="A296" s="44"/>
    </row>
    <row r="297" spans="1:1" x14ac:dyDescent="0.2">
      <c r="A297" s="44"/>
    </row>
    <row r="298" spans="1:1" x14ac:dyDescent="0.2">
      <c r="A298" s="44"/>
    </row>
    <row r="299" spans="1:1" x14ac:dyDescent="0.2">
      <c r="A299" s="44"/>
    </row>
    <row r="300" spans="1:1" x14ac:dyDescent="0.2">
      <c r="A300" s="44"/>
    </row>
    <row r="301" spans="1:1" x14ac:dyDescent="0.2">
      <c r="A301" s="44"/>
    </row>
    <row r="302" spans="1:1" x14ac:dyDescent="0.2">
      <c r="A302" s="44"/>
    </row>
    <row r="303" spans="1:1" x14ac:dyDescent="0.2">
      <c r="A303" s="44"/>
    </row>
    <row r="304" spans="1:1" x14ac:dyDescent="0.2">
      <c r="A304" s="44"/>
    </row>
    <row r="305" spans="1:1" x14ac:dyDescent="0.2">
      <c r="A305" s="44"/>
    </row>
    <row r="306" spans="1:1" x14ac:dyDescent="0.2">
      <c r="A306" s="44"/>
    </row>
    <row r="307" spans="1:1" x14ac:dyDescent="0.2">
      <c r="A307" s="44"/>
    </row>
    <row r="308" spans="1:1" x14ac:dyDescent="0.2">
      <c r="A308" s="44"/>
    </row>
    <row r="309" spans="1:1" x14ac:dyDescent="0.2">
      <c r="A309" s="44"/>
    </row>
    <row r="310" spans="1:1" x14ac:dyDescent="0.2">
      <c r="A310" s="44"/>
    </row>
    <row r="311" spans="1:1" x14ac:dyDescent="0.2">
      <c r="A311" s="44"/>
    </row>
    <row r="312" spans="1:1" x14ac:dyDescent="0.2">
      <c r="A312" s="44"/>
    </row>
    <row r="313" spans="1:1" x14ac:dyDescent="0.2">
      <c r="A313" s="44"/>
    </row>
    <row r="314" spans="1:1" x14ac:dyDescent="0.2">
      <c r="A314" s="44"/>
    </row>
    <row r="315" spans="1:1" x14ac:dyDescent="0.2">
      <c r="A315" s="44"/>
    </row>
    <row r="316" spans="1:1" x14ac:dyDescent="0.2">
      <c r="A316" s="44"/>
    </row>
    <row r="317" spans="1:1" x14ac:dyDescent="0.2">
      <c r="A317" s="44"/>
    </row>
    <row r="318" spans="1:1" x14ac:dyDescent="0.2">
      <c r="A318" s="44"/>
    </row>
    <row r="319" spans="1:1" x14ac:dyDescent="0.2">
      <c r="A319" s="44"/>
    </row>
    <row r="320" spans="1:1" x14ac:dyDescent="0.2">
      <c r="A320" s="44"/>
    </row>
    <row r="321" spans="1:1" x14ac:dyDescent="0.2">
      <c r="A321" s="44"/>
    </row>
    <row r="322" spans="1:1" x14ac:dyDescent="0.2">
      <c r="A322" s="44"/>
    </row>
    <row r="323" spans="1:1" x14ac:dyDescent="0.2">
      <c r="A323" s="44"/>
    </row>
    <row r="324" spans="1:1" x14ac:dyDescent="0.2">
      <c r="A324" s="44"/>
    </row>
    <row r="325" spans="1:1" x14ac:dyDescent="0.2">
      <c r="A325" s="44"/>
    </row>
    <row r="326" spans="1:1" x14ac:dyDescent="0.2">
      <c r="A326" s="44"/>
    </row>
    <row r="327" spans="1:1" x14ac:dyDescent="0.2">
      <c r="A327" s="44"/>
    </row>
    <row r="328" spans="1:1" x14ac:dyDescent="0.2">
      <c r="A328" s="44"/>
    </row>
    <row r="329" spans="1:1" x14ac:dyDescent="0.2">
      <c r="A329" s="44"/>
    </row>
    <row r="330" spans="1:1" x14ac:dyDescent="0.2">
      <c r="A330" s="44"/>
    </row>
    <row r="331" spans="1:1" x14ac:dyDescent="0.2">
      <c r="A331" s="44"/>
    </row>
    <row r="332" spans="1:1" x14ac:dyDescent="0.2">
      <c r="A332" s="44"/>
    </row>
  </sheetData>
  <sheetProtection password="8D7C" sheet="1" objects="1" scenarios="1"/>
  <mergeCells count="5">
    <mergeCell ref="C2:F5"/>
    <mergeCell ref="A7:F7"/>
    <mergeCell ref="A9:F9"/>
    <mergeCell ref="A11:F11"/>
    <mergeCell ref="D253:F25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VAHİD MUSTAFA YEV</cp:lastModifiedBy>
  <cp:lastPrinted>2017-02-10T12:58:03Z</cp:lastPrinted>
  <dcterms:created xsi:type="dcterms:W3CDTF">2016-03-03T07:58:37Z</dcterms:created>
  <dcterms:modified xsi:type="dcterms:W3CDTF">2017-10-05T08:42:04Z</dcterms:modified>
</cp:coreProperties>
</file>